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rv-patrick.cg33.fr\DGAC-Environnement\TEPE\1-Dossiers TEPE\2- ENR\2. PLAN SOLAIRE\1. Execution marché AMO\5. Tiers investisseur\Appel à projets CD33\VF\"/>
    </mc:Choice>
  </mc:AlternateContent>
  <bookViews>
    <workbookView xWindow="0" yWindow="0" windowWidth="28800" windowHeight="11400" activeTab="1"/>
  </bookViews>
  <sheets>
    <sheet name="Présentation" sheetId="8" r:id="rId1"/>
    <sheet name="BP simplifié" sheetId="7" r:id="rId2"/>
  </sheets>
  <externalReferences>
    <externalReference r:id="rId3"/>
  </externalReferences>
  <definedNames>
    <definedName name="DUREE_DE_VIE">[1]HYPO!$C$4</definedName>
    <definedName name="FACT">#REF!</definedName>
    <definedName name="FEBE">#REF!</definedName>
    <definedName name="FEBEIS">#REF!</definedName>
    <definedName name="FluxTRIprojet">'BP simplifié'!$D$103:$AG$103,'BP simplifié'!$C$136</definedName>
    <definedName name="FREX">#REF!</definedName>
    <definedName name="KWH_PRODUITS_BRIDES">[1]PROD!$F$25:$AI$25</definedName>
    <definedName name="TAUX_IS_MOYEN">'BP simplifié'!$C$22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5" i="7" l="1"/>
  <c r="D126" i="7"/>
  <c r="D86" i="7"/>
  <c r="E74" i="7"/>
  <c r="D38" i="7" l="1"/>
  <c r="D39" i="7"/>
  <c r="D37" i="7"/>
  <c r="D22" i="7"/>
  <c r="D21" i="7"/>
  <c r="D23" i="7"/>
  <c r="D24" i="7"/>
  <c r="D25" i="7"/>
  <c r="D26" i="7"/>
  <c r="D27" i="7"/>
  <c r="D28" i="7"/>
  <c r="D29" i="7"/>
  <c r="D30" i="7"/>
  <c r="D31" i="7"/>
  <c r="D32" i="7"/>
  <c r="D20" i="7"/>
  <c r="AG137" i="7"/>
  <c r="AG81" i="7"/>
  <c r="AF81" i="7"/>
  <c r="AE81" i="7"/>
  <c r="AD81" i="7"/>
  <c r="AC81" i="7"/>
  <c r="AB81" i="7"/>
  <c r="AA81" i="7"/>
  <c r="Z81" i="7"/>
  <c r="Y81" i="7"/>
  <c r="X81" i="7"/>
  <c r="W81" i="7"/>
  <c r="V81" i="7"/>
  <c r="U81" i="7"/>
  <c r="T81" i="7"/>
  <c r="S81" i="7"/>
  <c r="R81" i="7"/>
  <c r="Q81" i="7"/>
  <c r="P81" i="7"/>
  <c r="O81" i="7"/>
  <c r="N81" i="7"/>
  <c r="M81" i="7"/>
  <c r="L81" i="7"/>
  <c r="K81" i="7"/>
  <c r="J81" i="7"/>
  <c r="I81" i="7"/>
  <c r="H81" i="7"/>
  <c r="G81" i="7"/>
  <c r="F81" i="7"/>
  <c r="E81" i="7"/>
  <c r="AG79" i="7"/>
  <c r="AF79" i="7"/>
  <c r="AE79" i="7"/>
  <c r="AD79" i="7"/>
  <c r="AC79" i="7"/>
  <c r="AB79" i="7"/>
  <c r="AA79" i="7"/>
  <c r="Z79" i="7"/>
  <c r="Y79" i="7"/>
  <c r="X79" i="7"/>
  <c r="W79" i="7"/>
  <c r="V79" i="7"/>
  <c r="U79" i="7"/>
  <c r="T79" i="7"/>
  <c r="S79" i="7"/>
  <c r="R79" i="7"/>
  <c r="Q79" i="7"/>
  <c r="P79" i="7"/>
  <c r="O79" i="7"/>
  <c r="N79" i="7"/>
  <c r="M79" i="7"/>
  <c r="L79" i="7"/>
  <c r="K79" i="7"/>
  <c r="J79" i="7"/>
  <c r="I79" i="7"/>
  <c r="H79" i="7"/>
  <c r="G79" i="7"/>
  <c r="F79" i="7"/>
  <c r="E79" i="7"/>
  <c r="AG76" i="7"/>
  <c r="AF76" i="7"/>
  <c r="AE76" i="7"/>
  <c r="AD76" i="7"/>
  <c r="AC76" i="7"/>
  <c r="AB76" i="7"/>
  <c r="AA76" i="7"/>
  <c r="Z76" i="7"/>
  <c r="Y76" i="7"/>
  <c r="X76" i="7"/>
  <c r="W76" i="7"/>
  <c r="V76" i="7"/>
  <c r="U76" i="7"/>
  <c r="T76" i="7"/>
  <c r="S76" i="7"/>
  <c r="R76" i="7"/>
  <c r="Q76" i="7"/>
  <c r="P76" i="7"/>
  <c r="O76" i="7"/>
  <c r="N76" i="7"/>
  <c r="M76" i="7"/>
  <c r="L76" i="7"/>
  <c r="K76" i="7"/>
  <c r="J76" i="7"/>
  <c r="I76" i="7"/>
  <c r="H76" i="7"/>
  <c r="G76" i="7"/>
  <c r="F76" i="7"/>
  <c r="E76" i="7"/>
  <c r="F74" i="7"/>
  <c r="G74" i="7"/>
  <c r="H74" i="7"/>
  <c r="I74" i="7"/>
  <c r="J74" i="7"/>
  <c r="K74" i="7"/>
  <c r="L74" i="7"/>
  <c r="M74" i="7"/>
  <c r="N74" i="7"/>
  <c r="O74" i="7"/>
  <c r="P74" i="7"/>
  <c r="Q74" i="7"/>
  <c r="R74" i="7"/>
  <c r="S74" i="7"/>
  <c r="T74" i="7"/>
  <c r="U74" i="7"/>
  <c r="V74" i="7"/>
  <c r="W74" i="7"/>
  <c r="X74" i="7"/>
  <c r="Y74" i="7"/>
  <c r="Z74" i="7"/>
  <c r="AA74" i="7"/>
  <c r="AB74" i="7"/>
  <c r="AC74" i="7"/>
  <c r="AD74" i="7"/>
  <c r="AE74" i="7"/>
  <c r="AF74" i="7"/>
  <c r="AG74" i="7"/>
  <c r="D128" i="7"/>
  <c r="C135" i="7"/>
  <c r="C136" i="7"/>
  <c r="C40" i="7" l="1"/>
  <c r="E86" i="7"/>
  <c r="F86" i="7"/>
  <c r="G86" i="7"/>
  <c r="H86" i="7"/>
  <c r="I86" i="7"/>
  <c r="J86" i="7"/>
  <c r="K86" i="7"/>
  <c r="L86" i="7"/>
  <c r="M86" i="7"/>
  <c r="N86" i="7"/>
  <c r="O86" i="7"/>
  <c r="P86" i="7"/>
  <c r="Q86" i="7"/>
  <c r="R86" i="7"/>
  <c r="S86" i="7"/>
  <c r="T86" i="7"/>
  <c r="U86" i="7"/>
  <c r="V86" i="7"/>
  <c r="W86" i="7"/>
  <c r="X86" i="7"/>
  <c r="Y86" i="7"/>
  <c r="Z86" i="7"/>
  <c r="AA86" i="7"/>
  <c r="AB86" i="7"/>
  <c r="AC86" i="7"/>
  <c r="AD86" i="7"/>
  <c r="AE86" i="7"/>
  <c r="AF86" i="7"/>
  <c r="AG86" i="7"/>
  <c r="E87" i="7"/>
  <c r="F87" i="7"/>
  <c r="G87" i="7"/>
  <c r="H87" i="7"/>
  <c r="I87" i="7"/>
  <c r="J87" i="7"/>
  <c r="K87" i="7"/>
  <c r="L87" i="7"/>
  <c r="M87" i="7"/>
  <c r="N87" i="7"/>
  <c r="O87" i="7"/>
  <c r="P87" i="7"/>
  <c r="Q87" i="7"/>
  <c r="R87" i="7"/>
  <c r="S87" i="7"/>
  <c r="T87" i="7"/>
  <c r="U87" i="7"/>
  <c r="V87" i="7"/>
  <c r="W87" i="7"/>
  <c r="X87" i="7"/>
  <c r="Y87" i="7"/>
  <c r="Z87" i="7"/>
  <c r="AA87" i="7"/>
  <c r="AB87" i="7"/>
  <c r="AC87" i="7"/>
  <c r="AD87" i="7"/>
  <c r="AE87" i="7"/>
  <c r="AF87" i="7"/>
  <c r="AG87" i="7"/>
  <c r="D87" i="7"/>
  <c r="AD85" i="7" l="1"/>
  <c r="R85" i="7"/>
  <c r="F85" i="7"/>
  <c r="X85" i="7"/>
  <c r="Y85" i="7"/>
  <c r="Q85" i="7"/>
  <c r="P85" i="7"/>
  <c r="E85" i="7"/>
  <c r="AB85" i="7"/>
  <c r="AC85" i="7"/>
  <c r="W85" i="7"/>
  <c r="M85" i="7"/>
  <c r="L85" i="7"/>
  <c r="K85" i="7"/>
  <c r="Z85" i="7"/>
  <c r="N85" i="7"/>
  <c r="D85" i="7"/>
  <c r="V85" i="7"/>
  <c r="J85" i="7"/>
  <c r="AG85" i="7"/>
  <c r="U85" i="7"/>
  <c r="I85" i="7"/>
  <c r="AA85" i="7"/>
  <c r="O85" i="7"/>
  <c r="AF85" i="7"/>
  <c r="T85" i="7"/>
  <c r="H85" i="7"/>
  <c r="AE85" i="7"/>
  <c r="S85" i="7"/>
  <c r="G85" i="7"/>
  <c r="C14" i="7" l="1"/>
  <c r="X127" i="7"/>
  <c r="Y127" i="7"/>
  <c r="Z127" i="7"/>
  <c r="AA127" i="7"/>
  <c r="AB127" i="7"/>
  <c r="AC127" i="7"/>
  <c r="AD127" i="7"/>
  <c r="AE127" i="7"/>
  <c r="AF127" i="7"/>
  <c r="AG127" i="7"/>
  <c r="X128" i="7"/>
  <c r="Y128" i="7"/>
  <c r="Z128" i="7"/>
  <c r="AA128" i="7"/>
  <c r="AB128" i="7"/>
  <c r="AC128" i="7"/>
  <c r="AD128" i="7"/>
  <c r="AE128" i="7"/>
  <c r="AF128" i="7"/>
  <c r="AG128" i="7"/>
  <c r="X89" i="7"/>
  <c r="Y89" i="7"/>
  <c r="Z89" i="7"/>
  <c r="AA89" i="7"/>
  <c r="AB89" i="7"/>
  <c r="AC89" i="7"/>
  <c r="AD89" i="7"/>
  <c r="AE89" i="7"/>
  <c r="AF89" i="7"/>
  <c r="AG89" i="7"/>
  <c r="X96" i="7"/>
  <c r="Y96" i="7"/>
  <c r="Z96" i="7"/>
  <c r="AA96" i="7"/>
  <c r="AB96" i="7"/>
  <c r="AC96" i="7"/>
  <c r="AD96" i="7"/>
  <c r="AE96" i="7"/>
  <c r="AF96" i="7"/>
  <c r="AG96" i="7"/>
  <c r="D89" i="7"/>
  <c r="E89" i="7"/>
  <c r="F89" i="7"/>
  <c r="G89" i="7"/>
  <c r="G95" i="7" s="1"/>
  <c r="H89" i="7"/>
  <c r="I89" i="7"/>
  <c r="J89" i="7"/>
  <c r="J95" i="7" s="1"/>
  <c r="K89" i="7"/>
  <c r="L89" i="7"/>
  <c r="M89" i="7"/>
  <c r="M95" i="7" s="1"/>
  <c r="N89" i="7"/>
  <c r="O89" i="7"/>
  <c r="P89" i="7"/>
  <c r="P95" i="7" s="1"/>
  <c r="Q89" i="7"/>
  <c r="R89" i="7"/>
  <c r="S89" i="7"/>
  <c r="S95" i="7" s="1"/>
  <c r="T89" i="7"/>
  <c r="U89" i="7"/>
  <c r="V89" i="7"/>
  <c r="V95" i="7" s="1"/>
  <c r="W89" i="7"/>
  <c r="D96" i="7"/>
  <c r="E96" i="7"/>
  <c r="F96" i="7"/>
  <c r="G96" i="7"/>
  <c r="H96" i="7"/>
  <c r="I96" i="7"/>
  <c r="J96" i="7"/>
  <c r="K96" i="7"/>
  <c r="L96" i="7"/>
  <c r="M96" i="7"/>
  <c r="N96" i="7"/>
  <c r="O96" i="7"/>
  <c r="P96" i="7"/>
  <c r="Q96" i="7"/>
  <c r="R96" i="7"/>
  <c r="S96" i="7"/>
  <c r="T96" i="7"/>
  <c r="U96" i="7"/>
  <c r="V96" i="7"/>
  <c r="W96" i="7"/>
  <c r="V127" i="7"/>
  <c r="V128" i="7"/>
  <c r="T127" i="7"/>
  <c r="T128" i="7"/>
  <c r="S127" i="7"/>
  <c r="S128" i="7"/>
  <c r="M127" i="7"/>
  <c r="M128" i="7"/>
  <c r="J127" i="7"/>
  <c r="J128" i="7"/>
  <c r="H127" i="7"/>
  <c r="H128" i="7"/>
  <c r="G127" i="7"/>
  <c r="G128" i="7"/>
  <c r="W128" i="7"/>
  <c r="U128" i="7"/>
  <c r="U127" i="7"/>
  <c r="R128" i="7"/>
  <c r="Q128" i="7"/>
  <c r="P128" i="7"/>
  <c r="O128" i="7"/>
  <c r="N128" i="7"/>
  <c r="L128" i="7"/>
  <c r="K128" i="7"/>
  <c r="I128" i="7"/>
  <c r="I127" i="7"/>
  <c r="F128" i="7"/>
  <c r="E128" i="7"/>
  <c r="W127" i="7"/>
  <c r="R127" i="7"/>
  <c r="Q127" i="7"/>
  <c r="P127" i="7"/>
  <c r="O127" i="7"/>
  <c r="N127" i="7"/>
  <c r="L127" i="7"/>
  <c r="K127" i="7"/>
  <c r="F127" i="7"/>
  <c r="E127" i="7"/>
  <c r="D127" i="7"/>
  <c r="C56" i="7"/>
  <c r="C33" i="7"/>
  <c r="D33" i="7" s="1"/>
  <c r="C15" i="7"/>
  <c r="C16" i="7" s="1"/>
  <c r="C63" i="7" l="1"/>
  <c r="D95" i="7"/>
  <c r="D103" i="7" s="1"/>
  <c r="D40" i="7"/>
  <c r="AB95" i="7"/>
  <c r="S129" i="7"/>
  <c r="P129" i="7"/>
  <c r="I129" i="7"/>
  <c r="R95" i="7"/>
  <c r="R103" i="7" s="1"/>
  <c r="L95" i="7"/>
  <c r="L103" i="7" s="1"/>
  <c r="F95" i="7"/>
  <c r="F103" i="7" s="1"/>
  <c r="R129" i="7"/>
  <c r="D130" i="7"/>
  <c r="E126" i="7" s="1"/>
  <c r="E130" i="7" s="1"/>
  <c r="F126" i="7" s="1"/>
  <c r="F130" i="7" s="1"/>
  <c r="G126" i="7" s="1"/>
  <c r="G130" i="7" s="1"/>
  <c r="H126" i="7" s="1"/>
  <c r="H130" i="7" s="1"/>
  <c r="I126" i="7" s="1"/>
  <c r="I130" i="7" s="1"/>
  <c r="J126" i="7" s="1"/>
  <c r="J130" i="7" s="1"/>
  <c r="K126" i="7" s="1"/>
  <c r="K130" i="7" s="1"/>
  <c r="L126" i="7" s="1"/>
  <c r="L130" i="7" s="1"/>
  <c r="M126" i="7" s="1"/>
  <c r="M130" i="7" s="1"/>
  <c r="N126" i="7" s="1"/>
  <c r="N130" i="7" s="1"/>
  <c r="O126" i="7" s="1"/>
  <c r="O130" i="7" s="1"/>
  <c r="P126" i="7" s="1"/>
  <c r="P130" i="7" s="1"/>
  <c r="Q126" i="7" s="1"/>
  <c r="Q130" i="7" s="1"/>
  <c r="R126" i="7" s="1"/>
  <c r="R130" i="7" s="1"/>
  <c r="S126" i="7" s="1"/>
  <c r="S130" i="7" s="1"/>
  <c r="T126" i="7" s="1"/>
  <c r="T130" i="7" s="1"/>
  <c r="U126" i="7" s="1"/>
  <c r="U130" i="7" s="1"/>
  <c r="V126" i="7" s="1"/>
  <c r="V130" i="7" s="1"/>
  <c r="W126" i="7" s="1"/>
  <c r="W130" i="7" s="1"/>
  <c r="X126" i="7" s="1"/>
  <c r="X130" i="7" s="1"/>
  <c r="Y126" i="7" s="1"/>
  <c r="Y130" i="7" s="1"/>
  <c r="Z126" i="7" s="1"/>
  <c r="Z130" i="7" s="1"/>
  <c r="AA126" i="7" s="1"/>
  <c r="AA130" i="7" s="1"/>
  <c r="AB126" i="7" s="1"/>
  <c r="AB130" i="7" s="1"/>
  <c r="AC126" i="7" s="1"/>
  <c r="AC130" i="7" s="1"/>
  <c r="AD126" i="7" s="1"/>
  <c r="AD130" i="7" s="1"/>
  <c r="AE126" i="7" s="1"/>
  <c r="AE130" i="7" s="1"/>
  <c r="AF126" i="7" s="1"/>
  <c r="AF130" i="7" s="1"/>
  <c r="AG126" i="7" s="1"/>
  <c r="AG130" i="7" s="1"/>
  <c r="W95" i="7"/>
  <c r="W103" i="7" s="1"/>
  <c r="Q95" i="7"/>
  <c r="Q103" i="7" s="1"/>
  <c r="K95" i="7"/>
  <c r="K103" i="7" s="1"/>
  <c r="E95" i="7"/>
  <c r="E103" i="7" s="1"/>
  <c r="AG129" i="7"/>
  <c r="U129" i="7"/>
  <c r="AF95" i="7"/>
  <c r="AF103" i="7" s="1"/>
  <c r="G129" i="7"/>
  <c r="F129" i="7"/>
  <c r="V103" i="7"/>
  <c r="P103" i="7"/>
  <c r="J103" i="7"/>
  <c r="Y95" i="7"/>
  <c r="Y103" i="7" s="1"/>
  <c r="X129" i="7"/>
  <c r="U95" i="7"/>
  <c r="U103" i="7" s="1"/>
  <c r="O95" i="7"/>
  <c r="O103" i="7" s="1"/>
  <c r="I95" i="7"/>
  <c r="I103" i="7" s="1"/>
  <c r="T95" i="7"/>
  <c r="T103" i="7" s="1"/>
  <c r="N95" i="7"/>
  <c r="N103" i="7" s="1"/>
  <c r="H95" i="7"/>
  <c r="H103" i="7" s="1"/>
  <c r="AE129" i="7"/>
  <c r="V129" i="7"/>
  <c r="AD129" i="7"/>
  <c r="S103" i="7"/>
  <c r="M103" i="7"/>
  <c r="G103" i="7"/>
  <c r="J129" i="7"/>
  <c r="AA129" i="7"/>
  <c r="Z129" i="7"/>
  <c r="K129" i="7"/>
  <c r="H129" i="7"/>
  <c r="T129" i="7"/>
  <c r="AA95" i="7"/>
  <c r="AA103" i="7" s="1"/>
  <c r="AC129" i="7"/>
  <c r="Z95" i="7"/>
  <c r="Z103" i="7" s="1"/>
  <c r="AB129" i="7"/>
  <c r="E129" i="7"/>
  <c r="L129" i="7"/>
  <c r="W129" i="7"/>
  <c r="X95" i="7"/>
  <c r="X103" i="7" s="1"/>
  <c r="N129" i="7"/>
  <c r="AG95" i="7"/>
  <c r="AG103" i="7" s="1"/>
  <c r="D129" i="7"/>
  <c r="O129" i="7"/>
  <c r="M129" i="7"/>
  <c r="AE95" i="7"/>
  <c r="AE103" i="7" s="1"/>
  <c r="Y129" i="7"/>
  <c r="AD95" i="7"/>
  <c r="AD103" i="7" s="1"/>
  <c r="AF129" i="7"/>
  <c r="Q129" i="7"/>
  <c r="AC95" i="7"/>
  <c r="AC103" i="7" s="1"/>
  <c r="AB103" i="7"/>
  <c r="V135" i="7" l="1"/>
  <c r="U137" i="7"/>
  <c r="S135" i="7"/>
  <c r="R137" i="7"/>
  <c r="L135" i="7"/>
  <c r="K137" i="7"/>
  <c r="Y137" i="7"/>
  <c r="Z135" i="7"/>
  <c r="AG135" i="7"/>
  <c r="AF137" i="7"/>
  <c r="T135" i="7"/>
  <c r="S137" i="7"/>
  <c r="F135" i="7"/>
  <c r="E137" i="7"/>
  <c r="R135" i="7"/>
  <c r="Q137" i="7"/>
  <c r="I135" i="7"/>
  <c r="H137" i="7"/>
  <c r="AD135" i="7"/>
  <c r="AC137" i="7"/>
  <c r="P135" i="7"/>
  <c r="O137" i="7"/>
  <c r="AF135" i="7"/>
  <c r="AE137" i="7"/>
  <c r="AA137" i="7"/>
  <c r="AB135" i="7"/>
  <c r="X135" i="7"/>
  <c r="W137" i="7"/>
  <c r="N137" i="7"/>
  <c r="O135" i="7"/>
  <c r="E135" i="7"/>
  <c r="C64" i="7" s="1"/>
  <c r="D137" i="7"/>
  <c r="Z137" i="7"/>
  <c r="AA135" i="7"/>
  <c r="M137" i="7"/>
  <c r="N135" i="7"/>
  <c r="U135" i="7"/>
  <c r="T137" i="7"/>
  <c r="K135" i="7"/>
  <c r="J137" i="7"/>
  <c r="H135" i="7"/>
  <c r="G137" i="7"/>
  <c r="AC135" i="7"/>
  <c r="AB137" i="7"/>
  <c r="G135" i="7"/>
  <c r="F137" i="7"/>
  <c r="Q135" i="7"/>
  <c r="P137" i="7"/>
  <c r="J135" i="7"/>
  <c r="I137" i="7"/>
  <c r="AE135" i="7"/>
  <c r="AD137" i="7"/>
  <c r="L137" i="7"/>
  <c r="M135" i="7"/>
  <c r="X137" i="7"/>
  <c r="Y135" i="7"/>
  <c r="W135" i="7"/>
  <c r="V137" i="7"/>
  <c r="D106" i="7"/>
  <c r="D110" i="7" s="1"/>
  <c r="D112" i="7" s="1"/>
  <c r="R106" i="7"/>
  <c r="R110" i="7" s="1"/>
  <c r="R112" i="7" s="1"/>
  <c r="L106" i="7"/>
  <c r="L110" i="7" s="1"/>
  <c r="Q106" i="7"/>
  <c r="Q110" i="7" s="1"/>
  <c r="P106" i="7"/>
  <c r="P110" i="7" s="1"/>
  <c r="P112" i="7" s="1"/>
  <c r="F106" i="7"/>
  <c r="F110" i="7" s="1"/>
  <c r="Y106" i="7"/>
  <c r="Y110" i="7" s="1"/>
  <c r="Y112" i="7" s="1"/>
  <c r="H106" i="7"/>
  <c r="H110" i="7" s="1"/>
  <c r="AF106" i="7"/>
  <c r="AF110" i="7" s="1"/>
  <c r="T106" i="7"/>
  <c r="T110" i="7" s="1"/>
  <c r="T112" i="7" s="1"/>
  <c r="W106" i="7"/>
  <c r="W110" i="7" s="1"/>
  <c r="S106" i="7"/>
  <c r="S110" i="7" s="1"/>
  <c r="J106" i="7"/>
  <c r="J110" i="7" s="1"/>
  <c r="V106" i="7"/>
  <c r="V110" i="7" s="1"/>
  <c r="V112" i="7" s="1"/>
  <c r="K106" i="7"/>
  <c r="K110" i="7" s="1"/>
  <c r="O106" i="7"/>
  <c r="O110" i="7" s="1"/>
  <c r="O112" i="7" s="1"/>
  <c r="U106" i="7"/>
  <c r="U110" i="7" s="1"/>
  <c r="U112" i="7" s="1"/>
  <c r="G106" i="7"/>
  <c r="G110" i="7" s="1"/>
  <c r="G112" i="7" s="1"/>
  <c r="M106" i="7"/>
  <c r="M110" i="7" s="1"/>
  <c r="I106" i="7"/>
  <c r="I110" i="7" s="1"/>
  <c r="I112" i="7" s="1"/>
  <c r="E106" i="7"/>
  <c r="E110" i="7" s="1"/>
  <c r="E112" i="7" s="1"/>
  <c r="N106" i="7"/>
  <c r="N110" i="7" s="1"/>
  <c r="N112" i="7" s="1"/>
  <c r="AB106" i="7"/>
  <c r="AB110" i="7" s="1"/>
  <c r="AB112" i="7" s="1"/>
  <c r="AC106" i="7"/>
  <c r="AC110" i="7" s="1"/>
  <c r="AC112" i="7" s="1"/>
  <c r="AA106" i="7"/>
  <c r="AA110" i="7" s="1"/>
  <c r="AA112" i="7" s="1"/>
  <c r="X106" i="7"/>
  <c r="X110" i="7" s="1"/>
  <c r="X112" i="7" s="1"/>
  <c r="AE106" i="7"/>
  <c r="AE110" i="7" s="1"/>
  <c r="AE112" i="7" s="1"/>
  <c r="Z106" i="7"/>
  <c r="Z110" i="7" s="1"/>
  <c r="Z112" i="7" s="1"/>
  <c r="AD106" i="7"/>
  <c r="AD110" i="7" s="1"/>
  <c r="AD112" i="7" s="1"/>
  <c r="AG106" i="7"/>
  <c r="AG110" i="7" s="1"/>
  <c r="AG112" i="7" s="1"/>
  <c r="C66" i="7" l="1"/>
  <c r="J113" i="7"/>
  <c r="J136" i="7" s="1"/>
  <c r="J112" i="7"/>
  <c r="AF113" i="7"/>
  <c r="AF136" i="7" s="1"/>
  <c r="AF112" i="7"/>
  <c r="S113" i="7"/>
  <c r="S136" i="7" s="1"/>
  <c r="S112" i="7"/>
  <c r="H113" i="7"/>
  <c r="H136" i="7" s="1"/>
  <c r="H112" i="7"/>
  <c r="M113" i="7"/>
  <c r="M136" i="7" s="1"/>
  <c r="M112" i="7"/>
  <c r="W113" i="7"/>
  <c r="W136" i="7" s="1"/>
  <c r="W112" i="7"/>
  <c r="Q113" i="7"/>
  <c r="Q136" i="7" s="1"/>
  <c r="Q112" i="7"/>
  <c r="R113" i="7"/>
  <c r="R136" i="7" s="1"/>
  <c r="F113" i="7"/>
  <c r="F136" i="7" s="1"/>
  <c r="F112" i="7"/>
  <c r="K113" i="7"/>
  <c r="K136" i="7" s="1"/>
  <c r="K112" i="7"/>
  <c r="L113" i="7"/>
  <c r="L136" i="7" s="1"/>
  <c r="L112" i="7"/>
  <c r="P113" i="7"/>
  <c r="P136" i="7" s="1"/>
  <c r="O113" i="7"/>
  <c r="O136" i="7" s="1"/>
  <c r="U113" i="7"/>
  <c r="U136" i="7" s="1"/>
  <c r="T113" i="7"/>
  <c r="T136" i="7" s="1"/>
  <c r="V113" i="7"/>
  <c r="V136" i="7" s="1"/>
  <c r="Y113" i="7"/>
  <c r="Y136" i="7" s="1"/>
  <c r="D113" i="7"/>
  <c r="D136" i="7" s="1"/>
  <c r="G113" i="7"/>
  <c r="G136" i="7" s="1"/>
  <c r="I113" i="7"/>
  <c r="I136" i="7" s="1"/>
  <c r="N113" i="7"/>
  <c r="N136" i="7" s="1"/>
  <c r="E113" i="7"/>
  <c r="E136" i="7" s="1"/>
  <c r="AE113" i="7"/>
  <c r="AE136" i="7" s="1"/>
  <c r="X113" i="7"/>
  <c r="X136" i="7" s="1"/>
  <c r="Z113" i="7"/>
  <c r="Z136" i="7" s="1"/>
  <c r="AC113" i="7"/>
  <c r="AC136" i="7" s="1"/>
  <c r="AB113" i="7"/>
  <c r="AB136" i="7" s="1"/>
  <c r="AA113" i="7"/>
  <c r="AA136" i="7" s="1"/>
  <c r="AG113" i="7"/>
  <c r="AG136" i="7" s="1"/>
  <c r="AD113" i="7"/>
  <c r="AD136" i="7" s="1"/>
  <c r="C65" i="7" l="1"/>
</calcChain>
</file>

<file path=xl/comments1.xml><?xml version="1.0" encoding="utf-8"?>
<comments xmlns="http://schemas.openxmlformats.org/spreadsheetml/2006/main">
  <authors>
    <author>Edouard Le Bret</author>
    <author>tc={DA1E0C9C-E40B-4EE4-BC0B-E318B5B5708C}</author>
  </authors>
  <commentList>
    <comment ref="D33" authorId="0" shapeId="0">
      <text>
        <r>
          <rPr>
            <sz val="9"/>
            <color indexed="81"/>
            <rFont val="Tahoma"/>
            <family val="2"/>
          </rPr>
          <t xml:space="preserve">S'assurer que le total soit exactement égal à 100% (apparition de l'icône </t>
        </r>
        <r>
          <rPr>
            <i/>
            <sz val="9"/>
            <color indexed="81"/>
            <rFont val="Tahoma"/>
            <family val="2"/>
          </rPr>
          <t>check mark</t>
        </r>
        <r>
          <rPr>
            <sz val="9"/>
            <color indexed="81"/>
            <rFont val="Tahoma"/>
            <family val="2"/>
          </rPr>
          <t xml:space="preserve">)
</t>
        </r>
      </text>
    </comment>
    <comment ref="D40" authorId="0" shapeId="0">
      <text>
        <r>
          <rPr>
            <sz val="9"/>
            <color indexed="81"/>
            <rFont val="Tahoma"/>
            <family val="2"/>
          </rPr>
          <t xml:space="preserve">S'assurer que le total soit exactement égal à 100% (apparition de l'icône </t>
        </r>
        <r>
          <rPr>
            <i/>
            <sz val="9"/>
            <color indexed="81"/>
            <rFont val="Tahoma"/>
            <family val="2"/>
          </rPr>
          <t>check mark</t>
        </r>
        <r>
          <rPr>
            <sz val="9"/>
            <color indexed="81"/>
            <rFont val="Tahoma"/>
            <family val="2"/>
          </rPr>
          <t>)</t>
        </r>
      </text>
    </comment>
    <comment ref="C58" authorId="1" shapeId="0">
      <text>
        <r>
          <rPr>
            <sz val="11"/>
            <color theme="1"/>
            <rFont val="Aptos Narrow"/>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s'agit ici d'une valeur standard proposée - à remplacer par l'hypothèse retenue par le candidat.</t>
        </r>
      </text>
    </comment>
    <comment ref="C71" authorId="0" shapeId="0">
      <text>
        <r>
          <rPr>
            <sz val="9"/>
            <color indexed="81"/>
            <rFont val="Tahoma"/>
            <family val="2"/>
          </rPr>
          <t>L'exercice "0" désigne la période pré-exploitation, peu importe sa durée réelle</t>
        </r>
      </text>
    </comment>
    <comment ref="B115" authorId="0" shapeId="0">
      <text>
        <r>
          <rPr>
            <sz val="9"/>
            <color indexed="81"/>
            <rFont val="Tahoma"/>
            <family val="2"/>
          </rPr>
          <t>Flux entrants en (</t>
        </r>
        <r>
          <rPr>
            <b/>
            <sz val="9"/>
            <color indexed="81"/>
            <rFont val="Tahoma"/>
            <family val="2"/>
          </rPr>
          <t>+</t>
        </r>
        <r>
          <rPr>
            <sz val="9"/>
            <color indexed="81"/>
            <rFont val="Tahoma"/>
            <family val="2"/>
          </rPr>
          <t>) et flux sortants en (</t>
        </r>
        <r>
          <rPr>
            <b/>
            <sz val="9"/>
            <color indexed="81"/>
            <rFont val="Tahoma"/>
            <family val="2"/>
          </rPr>
          <t>-</t>
        </r>
        <r>
          <rPr>
            <sz val="9"/>
            <color indexed="81"/>
            <rFont val="Tahoma"/>
            <family val="2"/>
          </rPr>
          <t>)</t>
        </r>
      </text>
    </comment>
  </commentList>
</comments>
</file>

<file path=xl/sharedStrings.xml><?xml version="1.0" encoding="utf-8"?>
<sst xmlns="http://schemas.openxmlformats.org/spreadsheetml/2006/main" count="117" uniqueCount="109">
  <si>
    <t>Légende :</t>
  </si>
  <si>
    <t>Cellules à compléter</t>
  </si>
  <si>
    <t>Cellules à ne pas modifier</t>
  </si>
  <si>
    <t>Investissement</t>
  </si>
  <si>
    <t>EUR</t>
  </si>
  <si>
    <t>Montant total brut de l'investissement</t>
  </si>
  <si>
    <t>Montant total brut de l'investissement en EUR/Wc</t>
  </si>
  <si>
    <t>Montant brut de l'investissement hors raccordement</t>
  </si>
  <si>
    <t>Montant brut de l'investissement hors raccordement en EUR/Wc</t>
  </si>
  <si>
    <t>Postes de l'investissement</t>
  </si>
  <si>
    <t>%</t>
  </si>
  <si>
    <t>Coût du raccordement</t>
  </si>
  <si>
    <t>Ingénierie et frais de développement</t>
  </si>
  <si>
    <t>Frais financiers et légaux</t>
  </si>
  <si>
    <t>Autres postes de coûts de l'investissement</t>
  </si>
  <si>
    <t>Total</t>
  </si>
  <si>
    <t>Financement</t>
  </si>
  <si>
    <t>Montant de l'apport en fonds propres</t>
  </si>
  <si>
    <t>Montant de l'apport en dette</t>
  </si>
  <si>
    <t>Montant des avantages et subventions à l'investissement</t>
  </si>
  <si>
    <t>Montant total de l'investissement net des avantages et subventions</t>
  </si>
  <si>
    <t>Taux d'intérêt de l'emprunt</t>
  </si>
  <si>
    <t>Durée de l'emprunt (en années)</t>
  </si>
  <si>
    <t>Données techniques de l'installation et hypothèses</t>
  </si>
  <si>
    <t>Puissance de l'installation (kWc)</t>
  </si>
  <si>
    <t>Energie produite (kWh/an)</t>
  </si>
  <si>
    <t>Productible (kWh/kWc)</t>
  </si>
  <si>
    <t>Perte annuelle de rendement des panneaux PV (%)</t>
  </si>
  <si>
    <t>Charges</t>
  </si>
  <si>
    <t>Montant à amortir (= investissement net)</t>
  </si>
  <si>
    <t>Pré-exploitation</t>
  </si>
  <si>
    <t>Exploitation sous obligation d'achat</t>
  </si>
  <si>
    <r>
      <rPr>
        <b/>
        <sz val="11"/>
        <color theme="1"/>
        <rFont val="Arial"/>
        <family val="2"/>
      </rPr>
      <t>Exercices</t>
    </r>
    <r>
      <rPr>
        <sz val="11"/>
        <color theme="1"/>
        <rFont val="Arial"/>
        <family val="2"/>
      </rPr>
      <t xml:space="preserve"> (calendaires - 12 mois)</t>
    </r>
  </si>
  <si>
    <t>Variation annuelle</t>
  </si>
  <si>
    <t>Compte de Résultat (EUR)</t>
  </si>
  <si>
    <t>Produits d'exploitation (PEX)</t>
  </si>
  <si>
    <t>Revenus de la vente d'électricité</t>
  </si>
  <si>
    <t>Autres revenus d'exploitation</t>
  </si>
  <si>
    <t>Charges d'exploitation (CEX)</t>
  </si>
  <si>
    <t>Charges d'exploitation et de maintenance</t>
  </si>
  <si>
    <t>Assurances</t>
  </si>
  <si>
    <t>Frais de gestion</t>
  </si>
  <si>
    <t>Autres charges d'exploitation</t>
  </si>
  <si>
    <t>Valeur ajoutée (VA) = PEX - CEX</t>
  </si>
  <si>
    <t>Impôts, taxes et versements assimilés (ITVA)</t>
  </si>
  <si>
    <t>IFER</t>
  </si>
  <si>
    <t>CFE</t>
  </si>
  <si>
    <t>CVAE</t>
  </si>
  <si>
    <t>C3S</t>
  </si>
  <si>
    <t>Taxe foncière</t>
  </si>
  <si>
    <t>Autres taxes</t>
  </si>
  <si>
    <t>Excédent brut d'exploitation (EBE) = VA - ITVA</t>
  </si>
  <si>
    <t>Dotation aux amortissements (DA)</t>
  </si>
  <si>
    <t>Dotation aux provisions (DP)</t>
  </si>
  <si>
    <t>Résultat d'exploitation (REX) = EBE - DA - DP</t>
  </si>
  <si>
    <t>Produits financiers</t>
  </si>
  <si>
    <t>Intérêts bancaires sur l'emprunt bancaire (INT)</t>
  </si>
  <si>
    <t>Autres charges financières</t>
  </si>
  <si>
    <t>Résultat courant avant impôt (RCAI) = REX - INT</t>
  </si>
  <si>
    <t>Impôt sur les sociétés (IS)</t>
  </si>
  <si>
    <t>Taux effectif d'IS</t>
  </si>
  <si>
    <t>Résultat net de l'exercice (RN) = RCAI - IS</t>
  </si>
  <si>
    <t>Tableau de flux</t>
  </si>
  <si>
    <t>Flux d'investissement</t>
  </si>
  <si>
    <t>Tirage de la subvention</t>
  </si>
  <si>
    <t>Tirage de l'emprunt</t>
  </si>
  <si>
    <t>Remboursement du capital de l'emprunt</t>
  </si>
  <si>
    <t>Tirage des fonds propres</t>
  </si>
  <si>
    <t>Paiement de dividendes</t>
  </si>
  <si>
    <t>Tableau d'amortissement de l'emprunt</t>
  </si>
  <si>
    <t>Montant du capital emprunté restant en début de période</t>
  </si>
  <si>
    <t>Intérêts payés</t>
  </si>
  <si>
    <t>Capital remboursé</t>
  </si>
  <si>
    <t>Annuité</t>
  </si>
  <si>
    <t>Montant du capital emprunté restant en fin de période</t>
  </si>
  <si>
    <t>Coût d'aménagement paysagers</t>
  </si>
  <si>
    <t>Coût de dépose, fourniture et installation d'éclairage</t>
  </si>
  <si>
    <t>Coût de dépose, fourniture et installation de vidéo-surveillance</t>
  </si>
  <si>
    <t>Coût des fondations</t>
  </si>
  <si>
    <t>Coût de démantelement de la centrale</t>
  </si>
  <si>
    <t>Coût et pose des modules</t>
  </si>
  <si>
    <t>Coûts électriques (coffrets, protection, raccordement, poste de livraison)</t>
  </si>
  <si>
    <t>Coût et pose des onduleurs et locaux</t>
  </si>
  <si>
    <t>Coût et pose des structures</t>
  </si>
  <si>
    <t>LCOE (coût actualisé de l'énergie en EUR/kWh)</t>
  </si>
  <si>
    <t>Taux de couverture moyen de la dette (DSCR)</t>
  </si>
  <si>
    <t>Hypothèse d'actualisation à prendre en compte</t>
  </si>
  <si>
    <t>Durée d'amortissement brute (en années)</t>
  </si>
  <si>
    <t>DSCR annuels</t>
  </si>
  <si>
    <t>Flux Actionnaire (FACT) = RN + DA + DP - Capital remboursé</t>
  </si>
  <si>
    <t>Revenus liés à l'autoconsommation de l'éléctricité par des tiers</t>
  </si>
  <si>
    <t>Energie autoconsommée par des tiers (kWh/an)</t>
  </si>
  <si>
    <t>Surplus d'énergie injectée en vue d'une revente à EDF OA ou en CR ou en PPA (kWh/an)</t>
  </si>
  <si>
    <t>Tarif d'achat du surplus d'énergie produite (EUR/kWh)</t>
  </si>
  <si>
    <t>Tarif de revente en ACC à des tiers (EUR/kWh)</t>
  </si>
  <si>
    <t>Tarif de revente en ACC à des tiers en année 1 (EUR/kWh)</t>
  </si>
  <si>
    <t>Tarif d'achat du surplus d'énergie produite en année 1 (EUR/kWh)</t>
  </si>
  <si>
    <t>Indicateurs</t>
  </si>
  <si>
    <t>Calcul complémentaires</t>
  </si>
  <si>
    <r>
      <t xml:space="preserve">Ce fichier a pour but de synthétiser les données du plan d'affaire du candidat. 
Le candidat doit faire apparaitre toutes les informations demandées dans le modèle de plan d'affaires simplifié présenté dans ce document.
Il est également demandé de remettre un plan d'affaire construit par le candidat au format Excel en plus de ce modèle de synthèse. Le candidat doit, dans son modèle de plan d'affaires, faire apparaitre l'ensemble des hypothèses qu'il aura prises en compte, telles que la productivité de l'installation, le taux de perte annuelle de rendement des modules, la revalorisation annuelle du tarif, l'inflation, le taux d'intérêt de l'emprunt, etc. 
Il est préférable que le modèle simplifié </t>
    </r>
    <r>
      <rPr>
        <u/>
        <sz val="11"/>
        <color theme="1"/>
        <rFont val="Arial"/>
        <family val="2"/>
      </rPr>
      <t>ne se substitue</t>
    </r>
    <r>
      <rPr>
        <sz val="11"/>
        <color theme="1"/>
        <rFont val="Arial"/>
        <family val="2"/>
      </rPr>
      <t xml:space="preserve"> pas </t>
    </r>
    <r>
      <rPr>
        <u/>
        <sz val="11"/>
        <color theme="1"/>
        <rFont val="Arial"/>
        <family val="2"/>
      </rPr>
      <t>au modèle de plan d'affaires du candidat</t>
    </r>
    <r>
      <rPr>
        <sz val="11"/>
        <color theme="1"/>
        <rFont val="Arial"/>
        <family val="2"/>
      </rPr>
      <t>. Il ne s'agit que d'un modèle</t>
    </r>
    <r>
      <rPr>
        <sz val="11"/>
        <color rgb="FFFF0000"/>
        <rFont val="Arial"/>
        <family val="2"/>
      </rPr>
      <t xml:space="preserve"> </t>
    </r>
    <r>
      <rPr>
        <sz val="11"/>
        <color theme="1"/>
        <rFont val="Arial"/>
        <family val="2"/>
      </rPr>
      <t xml:space="preserve">de synthèse.
Le candidat doit par ailleurs respecter l'intégrité du modèle simplifié (qui fait l'objet d'une protection) en ne saisissant que les cellules prévues à cet effet. Un code couleur identifie les cellules que le candidat peut compléter, et celles qui ne doivent pas être modifiées. 
L'identité du candidat est à renseigner dans l'onglet " BP simplifié synthèse".
Il est porté à l'attention du candidat que :
- les données doivent être renseignées en </t>
    </r>
    <r>
      <rPr>
        <u/>
        <sz val="11"/>
        <color theme="1"/>
        <rFont val="Arial"/>
        <family val="2"/>
      </rPr>
      <t>euros courants</t>
    </r>
    <r>
      <rPr>
        <sz val="11"/>
        <color theme="1"/>
        <rFont val="Arial"/>
        <family val="2"/>
      </rPr>
      <t xml:space="preserve"> (valeurs nominales) ;
- les données doivent être renseignées en </t>
    </r>
    <r>
      <rPr>
        <u/>
        <sz val="11"/>
        <color theme="1"/>
        <rFont val="Arial"/>
        <family val="2"/>
      </rPr>
      <t>valeur positive</t>
    </r>
    <r>
      <rPr>
        <sz val="11"/>
        <color theme="1"/>
        <rFont val="Arial"/>
        <family val="2"/>
      </rPr>
      <t xml:space="preserve">, sauf si mention contraire (pour les flux de trésorerie notamment) ;
- le modèle de plan d'affaires prend en compte des </t>
    </r>
    <r>
      <rPr>
        <u/>
        <sz val="11"/>
        <color theme="1"/>
        <rFont val="Arial"/>
        <family val="2"/>
      </rPr>
      <t>exercices de 12 mois</t>
    </r>
    <r>
      <rPr>
        <sz val="11"/>
        <color theme="1"/>
        <rFont val="Arial"/>
        <family val="2"/>
      </rPr>
      <t xml:space="preserve"> (années calendaires), le candidat devra donc s'y conformer au moment de synthétiser ses données dans le modèle simplifié. </t>
    </r>
  </si>
  <si>
    <t>Nom du candidat</t>
  </si>
  <si>
    <t>Nom du site à solariser</t>
  </si>
  <si>
    <r>
      <t xml:space="preserve">TRI actionnaire/fond propres (%) sur </t>
    </r>
    <r>
      <rPr>
        <sz val="11"/>
        <color rgb="FFFF0000"/>
        <rFont val="Arial"/>
        <family val="2"/>
      </rPr>
      <t>[à compléter]</t>
    </r>
    <r>
      <rPr>
        <sz val="11"/>
        <color theme="1"/>
        <rFont val="Arial"/>
        <family val="2"/>
      </rPr>
      <t xml:space="preserve"> années</t>
    </r>
  </si>
  <si>
    <r>
      <t xml:space="preserve">TRI projet (%) sur </t>
    </r>
    <r>
      <rPr>
        <sz val="11"/>
        <color rgb="FFFF0000"/>
        <rFont val="Arial"/>
        <family val="2"/>
      </rPr>
      <t>[à compléter]</t>
    </r>
    <r>
      <rPr>
        <sz val="11"/>
        <color theme="1"/>
        <rFont val="Arial"/>
        <family val="2"/>
      </rPr>
      <t xml:space="preserve"> années (après IS)</t>
    </r>
  </si>
  <si>
    <t>Flux projet pour calcul du TRI Projet (net d'IS)</t>
  </si>
  <si>
    <t>Cellules permettent au candidat de proposer une formule personnelle</t>
  </si>
  <si>
    <t>Puissance AC installée (kW)</t>
  </si>
  <si>
    <t>Valeur</t>
  </si>
  <si>
    <t>Redevance reversée au CD33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</si>
</sst>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0_ ;\-#,##0\ "/>
    <numFmt numFmtId="165" formatCode="#,##0.00_ ;\-#,##0.00\ "/>
    <numFmt numFmtId="166" formatCode="0.0%"/>
    <numFmt numFmtId="167" formatCode="#,##0.0000_ ;\-#,##0.0000\ "/>
    <numFmt numFmtId="168" formatCode="_-* #,##0.000_-;\-* #,##0.000_-;_-* &quot;-&quot;??_-;_-@_-"/>
    <numFmt numFmtId="169" formatCode="#,##0.000_ ;\-#,##0.000\ "/>
    <numFmt numFmtId="170" formatCode="_-* #,##0.0_-;\-* #,##0.0_-;_-* &quot;-&quot;??_-;_-@_-"/>
  </numFmts>
  <fonts count="14">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rial"/>
      <family val="2"/>
    </font>
    <font>
      <sz val="11"/>
      <color theme="1"/>
      <name val="Arial"/>
      <family val="2"/>
    </font>
    <font>
      <b/>
      <sz val="11"/>
      <color theme="0"/>
      <name val="Arial"/>
      <family val="2"/>
    </font>
    <font>
      <i/>
      <sz val="11"/>
      <color theme="1"/>
      <name val="Arial"/>
      <family val="2"/>
    </font>
    <font>
      <sz val="9"/>
      <color indexed="81"/>
      <name val="Tahoma"/>
      <family val="2"/>
    </font>
    <font>
      <i/>
      <sz val="9"/>
      <color indexed="81"/>
      <name val="Tahoma"/>
      <family val="2"/>
    </font>
    <font>
      <b/>
      <sz val="9"/>
      <color indexed="81"/>
      <name val="Tahoma"/>
      <family val="2"/>
    </font>
    <font>
      <sz val="11"/>
      <color rgb="FFFF0000"/>
      <name val="Arial"/>
      <family val="2"/>
    </font>
    <font>
      <sz val="11"/>
      <name val="Arial"/>
      <family val="2"/>
    </font>
    <font>
      <u/>
      <sz val="11"/>
      <color theme="1"/>
      <name val="Arial"/>
      <family val="2"/>
    </font>
    <font>
      <i/>
      <sz val="11"/>
      <color theme="0" tint="-0.499984740745262"/>
      <name val="Arial"/>
      <family val="2"/>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rgb="FF0070C0"/>
        <bgColor indexed="64"/>
      </patternFill>
    </fill>
    <fill>
      <patternFill patternType="solid">
        <fgColor theme="5" tint="0.79998168889431442"/>
        <bgColor indexed="64"/>
      </patternFill>
    </fill>
  </fills>
  <borders count="12">
    <border>
      <left/>
      <right/>
      <top/>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3" fillId="2" borderId="0" xfId="0" applyFont="1" applyFill="1" applyAlignment="1">
      <alignment horizontal="right" indent="2"/>
    </xf>
    <xf numFmtId="0" fontId="4" fillId="2" borderId="0" xfId="0" applyFont="1" applyFill="1"/>
    <xf numFmtId="0" fontId="4" fillId="2" borderId="0" xfId="0" applyFont="1" applyFill="1" applyAlignment="1">
      <alignment horizontal="right" indent="2"/>
    </xf>
    <xf numFmtId="0" fontId="4" fillId="3" borderId="0" xfId="0" applyFont="1" applyFill="1"/>
    <xf numFmtId="164" fontId="4" fillId="4" borderId="0" xfId="1" applyNumberFormat="1" applyFont="1" applyFill="1"/>
    <xf numFmtId="0" fontId="3" fillId="5" borderId="1" xfId="0" applyFont="1" applyFill="1" applyBorder="1"/>
    <xf numFmtId="0" fontId="4" fillId="5" borderId="1" xfId="0" applyFont="1" applyFill="1" applyBorder="1" applyAlignment="1">
      <alignment horizontal="center"/>
    </xf>
    <xf numFmtId="0" fontId="4" fillId="2" borderId="0" xfId="0" applyFont="1" applyFill="1" applyAlignment="1">
      <alignment horizontal="left" indent="2"/>
    </xf>
    <xf numFmtId="164" fontId="4" fillId="3" borderId="0" xfId="1" applyNumberFormat="1" applyFont="1" applyFill="1" applyProtection="1">
      <protection locked="0"/>
    </xf>
    <xf numFmtId="165" fontId="4" fillId="4" borderId="0" xfId="1" applyNumberFormat="1" applyFont="1" applyFill="1"/>
    <xf numFmtId="166" fontId="4" fillId="4" borderId="0" xfId="2" applyNumberFormat="1" applyFont="1" applyFill="1" applyAlignment="1">
      <alignment horizontal="center"/>
    </xf>
    <xf numFmtId="9" fontId="4" fillId="2" borderId="0" xfId="0" applyNumberFormat="1" applyFont="1" applyFill="1"/>
    <xf numFmtId="164" fontId="4" fillId="5" borderId="0" xfId="0" applyNumberFormat="1" applyFont="1" applyFill="1"/>
    <xf numFmtId="9" fontId="4" fillId="4" borderId="0" xfId="2" applyFont="1" applyFill="1" applyAlignment="1">
      <alignment horizontal="center"/>
    </xf>
    <xf numFmtId="10" fontId="4" fillId="3" borderId="0" xfId="2" applyNumberFormat="1" applyFont="1" applyFill="1" applyProtection="1">
      <protection locked="0"/>
    </xf>
    <xf numFmtId="167" fontId="4" fillId="3" borderId="0" xfId="1" applyNumberFormat="1" applyFont="1" applyFill="1" applyProtection="1">
      <protection locked="0"/>
    </xf>
    <xf numFmtId="0" fontId="5" fillId="6" borderId="1" xfId="0" applyFont="1" applyFill="1" applyBorder="1" applyAlignment="1">
      <alignment horizontal="center" vertical="center"/>
    </xf>
    <xf numFmtId="0" fontId="4" fillId="2" borderId="0" xfId="0" applyFont="1" applyFill="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xf numFmtId="0" fontId="4" fillId="2" borderId="1" xfId="0" applyFont="1" applyFill="1" applyBorder="1" applyAlignment="1">
      <alignment horizontal="center"/>
    </xf>
    <xf numFmtId="0" fontId="3" fillId="2" borderId="1" xfId="0" applyFont="1" applyFill="1" applyBorder="1" applyAlignment="1">
      <alignment horizontal="center"/>
    </xf>
    <xf numFmtId="0" fontId="6" fillId="2" borderId="0" xfId="0" applyFont="1" applyFill="1" applyAlignment="1">
      <alignment horizontal="left" indent="3"/>
    </xf>
    <xf numFmtId="10" fontId="6" fillId="4" borderId="0" xfId="2" applyNumberFormat="1" applyFont="1" applyFill="1" applyAlignment="1">
      <alignment horizontal="left" indent="6"/>
    </xf>
    <xf numFmtId="10" fontId="6" fillId="4" borderId="0" xfId="2" applyNumberFormat="1" applyFont="1" applyFill="1" applyAlignment="1">
      <alignment horizontal="right"/>
    </xf>
    <xf numFmtId="43" fontId="4" fillId="2" borderId="0" xfId="1" applyFont="1" applyFill="1"/>
    <xf numFmtId="0" fontId="3" fillId="5" borderId="1" xfId="0" applyFont="1" applyFill="1" applyBorder="1" applyAlignment="1">
      <alignment horizontal="left"/>
    </xf>
    <xf numFmtId="43" fontId="4" fillId="5" borderId="1" xfId="1" applyFont="1" applyFill="1" applyBorder="1"/>
    <xf numFmtId="0" fontId="4" fillId="5" borderId="1" xfId="0" applyFont="1" applyFill="1" applyBorder="1"/>
    <xf numFmtId="0" fontId="3" fillId="2" borderId="0" xfId="0" applyFont="1" applyFill="1"/>
    <xf numFmtId="164" fontId="3" fillId="4" borderId="0" xfId="1" applyNumberFormat="1" applyFont="1" applyFill="1" applyAlignment="1">
      <alignment horizontal="right"/>
    </xf>
    <xf numFmtId="164" fontId="3" fillId="4" borderId="0" xfId="1" applyNumberFormat="1" applyFont="1" applyFill="1"/>
    <xf numFmtId="0" fontId="4" fillId="2" borderId="0" xfId="0" applyFont="1" applyFill="1" applyAlignment="1">
      <alignment horizontal="left" indent="4"/>
    </xf>
    <xf numFmtId="0" fontId="4" fillId="0" borderId="0" xfId="0" applyFont="1" applyAlignment="1">
      <alignment horizontal="left" indent="2"/>
    </xf>
    <xf numFmtId="164" fontId="4" fillId="2" borderId="0" xfId="1" applyNumberFormat="1" applyFont="1" applyFill="1"/>
    <xf numFmtId="164" fontId="4" fillId="2" borderId="0" xfId="0" applyNumberFormat="1" applyFont="1" applyFill="1"/>
    <xf numFmtId="0" fontId="10" fillId="2" borderId="0" xfId="0" applyFont="1" applyFill="1"/>
    <xf numFmtId="0" fontId="2" fillId="0" borderId="0" xfId="0" applyFont="1"/>
    <xf numFmtId="0" fontId="11" fillId="2" borderId="0" xfId="0" applyFont="1" applyFill="1" applyAlignment="1">
      <alignment horizontal="left" indent="2"/>
    </xf>
    <xf numFmtId="0" fontId="10" fillId="2" borderId="0" xfId="0" applyFont="1" applyFill="1" applyAlignment="1">
      <alignment horizontal="left" indent="2"/>
    </xf>
    <xf numFmtId="164" fontId="11" fillId="3" borderId="0" xfId="1" applyNumberFormat="1" applyFont="1" applyFill="1" applyProtection="1">
      <protection locked="0"/>
    </xf>
    <xf numFmtId="164" fontId="11" fillId="4" borderId="0" xfId="0" applyNumberFormat="1" applyFont="1" applyFill="1"/>
    <xf numFmtId="10" fontId="4" fillId="3" borderId="0" xfId="1" applyNumberFormat="1" applyFont="1" applyFill="1"/>
    <xf numFmtId="164" fontId="13" fillId="2" borderId="0" xfId="0" applyNumberFormat="1" applyFont="1" applyFill="1"/>
    <xf numFmtId="164" fontId="4" fillId="4" borderId="0" xfId="0" applyNumberFormat="1" applyFont="1" applyFill="1"/>
    <xf numFmtId="0" fontId="0" fillId="2" borderId="0" xfId="0" applyFill="1"/>
    <xf numFmtId="168" fontId="4" fillId="3" borderId="0" xfId="1" applyNumberFormat="1" applyFont="1" applyFill="1" applyProtection="1">
      <protection locked="0"/>
    </xf>
    <xf numFmtId="169" fontId="4" fillId="3" borderId="0" xfId="1" applyNumberFormat="1" applyFont="1" applyFill="1" applyProtection="1">
      <protection locked="0"/>
    </xf>
    <xf numFmtId="9" fontId="4" fillId="4" borderId="0" xfId="2" applyNumberFormat="1" applyFont="1" applyFill="1" applyAlignment="1">
      <alignment horizontal="left" indent="6"/>
    </xf>
    <xf numFmtId="9" fontId="0" fillId="4" borderId="0" xfId="2" applyFont="1" applyFill="1" applyAlignment="1">
      <alignment horizontal="center"/>
    </xf>
    <xf numFmtId="166" fontId="4" fillId="4" borderId="0" xfId="0" applyNumberFormat="1" applyFont="1" applyFill="1" applyAlignment="1">
      <alignment horizontal="center" vertical="center"/>
    </xf>
    <xf numFmtId="170" fontId="4" fillId="4" borderId="0" xfId="1" applyNumberFormat="1" applyFont="1" applyFill="1" applyAlignment="1">
      <alignment horizontal="center" vertical="center"/>
    </xf>
    <xf numFmtId="9" fontId="4" fillId="4" borderId="0" xfId="2" applyFont="1" applyFill="1" applyAlignment="1">
      <alignment horizontal="center" vertical="center"/>
    </xf>
    <xf numFmtId="0" fontId="4" fillId="7" borderId="0" xfId="0" applyFont="1" applyFill="1"/>
    <xf numFmtId="0" fontId="4" fillId="5" borderId="3" xfId="0" applyFont="1" applyFill="1" applyBorder="1" applyAlignment="1">
      <alignment horizontal="left" vertical="center" wrapText="1" indent="1"/>
    </xf>
    <xf numFmtId="0" fontId="4" fillId="5" borderId="4" xfId="0" applyFont="1" applyFill="1" applyBorder="1" applyAlignment="1">
      <alignment horizontal="left" vertical="center" wrapText="1" indent="1"/>
    </xf>
    <xf numFmtId="0" fontId="4" fillId="5" borderId="5" xfId="0" applyFont="1" applyFill="1" applyBorder="1" applyAlignment="1">
      <alignment horizontal="left" vertical="center" wrapText="1" indent="1"/>
    </xf>
    <xf numFmtId="0" fontId="4" fillId="5" borderId="6" xfId="0" applyFont="1" applyFill="1" applyBorder="1" applyAlignment="1">
      <alignment horizontal="left" vertical="center" wrapText="1" indent="1"/>
    </xf>
    <xf numFmtId="0" fontId="4" fillId="5" borderId="0" xfId="0" applyFont="1" applyFill="1" applyAlignment="1">
      <alignment horizontal="left" vertical="center" wrapText="1" indent="1"/>
    </xf>
    <xf numFmtId="0" fontId="4" fillId="5" borderId="7" xfId="0" applyFont="1" applyFill="1" applyBorder="1" applyAlignment="1">
      <alignment horizontal="left" vertical="center" wrapText="1" indent="1"/>
    </xf>
    <xf numFmtId="0" fontId="4" fillId="5" borderId="8" xfId="0" applyFont="1" applyFill="1" applyBorder="1" applyAlignment="1">
      <alignment horizontal="left" vertical="center" wrapText="1" indent="1"/>
    </xf>
    <xf numFmtId="0" fontId="4" fillId="5" borderId="9" xfId="0" applyFont="1" applyFill="1" applyBorder="1" applyAlignment="1">
      <alignment horizontal="left" vertical="center" wrapText="1" indent="1"/>
    </xf>
    <xf numFmtId="0" fontId="4" fillId="5" borderId="10" xfId="0" applyFont="1" applyFill="1" applyBorder="1" applyAlignment="1">
      <alignment horizontal="left" vertical="center" wrapText="1" indent="1"/>
    </xf>
    <xf numFmtId="0" fontId="4" fillId="4" borderId="0" xfId="0" applyFont="1" applyFill="1" applyAlignment="1" applyProtection="1">
      <alignment horizontal="center"/>
      <protection locked="0"/>
    </xf>
    <xf numFmtId="0" fontId="4" fillId="4" borderId="0" xfId="0" applyFont="1" applyFill="1" applyAlignment="1">
      <alignment horizontal="center"/>
    </xf>
    <xf numFmtId="0" fontId="5" fillId="6" borderId="1" xfId="0" applyFont="1" applyFill="1" applyBorder="1" applyAlignment="1">
      <alignment horizontal="center" vertical="center"/>
    </xf>
    <xf numFmtId="0" fontId="5" fillId="6" borderId="11" xfId="0" applyFont="1" applyFill="1" applyBorder="1" applyAlignment="1">
      <alignment horizontal="center" vertical="center"/>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13607</xdr:colOff>
      <xdr:row>0</xdr:row>
      <xdr:rowOff>81643</xdr:rowOff>
    </xdr:from>
    <xdr:to>
      <xdr:col>3</xdr:col>
      <xdr:colOff>95250</xdr:colOff>
      <xdr:row>5</xdr:row>
      <xdr:rowOff>68036</xdr:rowOff>
    </xdr:to>
    <xdr:sp macro="" textlink="">
      <xdr:nvSpPr>
        <xdr:cNvPr id="2" name="Rectangle 1">
          <a:extLst>
            <a:ext uri="{FF2B5EF4-FFF2-40B4-BE49-F238E27FC236}">
              <a16:creationId xmlns:a16="http://schemas.microsoft.com/office/drawing/2014/main" id="{6AA050C9-14D4-A282-B1AF-AF81EABFC50F}"/>
            </a:ext>
          </a:extLst>
        </xdr:cNvPr>
        <xdr:cNvSpPr/>
      </xdr:nvSpPr>
      <xdr:spPr>
        <a:xfrm>
          <a:off x="285750" y="81643"/>
          <a:ext cx="6422571" cy="938893"/>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rive%20partag&#233;s/GESTION%20AFFAIRES%201-B/BORDEAUX%20METROPOLE/2021-12-20%20Mission%20AMO-MOE%20PV/BC%20VdB%2014-Pis%20Juda&#239;que%20Gym%20Chauffour/1.%20Piscine%20juda&#239;que/3.%20Rapport/Bordeaux%20M&#233;tropole%20-%20VdB%20-%20Piscine%20Juda&#239;que%20-%20Est_Ouest.xlsm?020152E3" TargetMode="External"/><Relationship Id="rId1" Type="http://schemas.openxmlformats.org/officeDocument/2006/relationships/externalLinkPath" Target="file:///\\020152E3\Bordeaux%20M&#233;tropole%20-%20VdB%20-%20Piscine%20Juda&#239;que%20-%20Est_Oues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SYNT"/>
      <sheetName val="HYPO"/>
      <sheetName val="SITE"/>
      <sheetName val="BAT(1)"/>
      <sheetName val="BAT(2)"/>
      <sheetName val="OMB(1)"/>
      <sheetName val="INSTAL"/>
      <sheetName val="PROD"/>
      <sheetName val="PERTE"/>
      <sheetName val="COUTS"/>
      <sheetName val="CONC"/>
      <sheetName val="ELEC"/>
      <sheetName val="ECO"/>
      <sheetName val="DATA"/>
      <sheetName val="RACC"/>
      <sheetName val="API"/>
      <sheetName val="MULTI"/>
      <sheetName val="CSV (1)"/>
    </sheetNames>
    <sheetDataSet>
      <sheetData sheetId="0"/>
      <sheetData sheetId="1"/>
      <sheetData sheetId="2">
        <row r="4">
          <cell r="C4">
            <v>30</v>
          </cell>
        </row>
      </sheetData>
      <sheetData sheetId="3"/>
      <sheetData sheetId="4"/>
      <sheetData sheetId="5"/>
      <sheetData sheetId="6"/>
      <sheetData sheetId="7"/>
      <sheetData sheetId="8">
        <row r="25">
          <cell r="F25">
            <v>38.586900386553602</v>
          </cell>
          <cell r="G25">
            <v>38.3989521573776</v>
          </cell>
          <cell r="H25">
            <v>38.211904952394001</v>
          </cell>
          <cell r="I25">
            <v>38.025792983435501</v>
          </cell>
          <cell r="J25">
            <v>37.840611574321898</v>
          </cell>
          <cell r="K25">
            <v>37.656334717644597</v>
          </cell>
          <cell r="L25">
            <v>37.4729704635037</v>
          </cell>
          <cell r="M25">
            <v>37.290523030633601</v>
          </cell>
          <cell r="N25">
            <v>37.108987834927596</v>
          </cell>
          <cell r="O25">
            <v>36.928360315200003</v>
          </cell>
          <cell r="P25">
            <v>36.748613246068004</v>
          </cell>
          <cell r="Q25">
            <v>36.569725173976003</v>
          </cell>
          <cell r="R25">
            <v>36.391696252875697</v>
          </cell>
          <cell r="S25">
            <v>36.214447722677498</v>
          </cell>
          <cell r="T25">
            <v>36.037924895138296</v>
          </cell>
          <cell r="U25">
            <v>35.862259360476202</v>
          </cell>
          <cell r="V25">
            <v>35.687174175952599</v>
          </cell>
          <cell r="W25">
            <v>35.512671189733304</v>
          </cell>
          <cell r="X25">
            <v>35.338640786155096</v>
          </cell>
          <cell r="Y25">
            <v>35.165293796313598</v>
          </cell>
          <cell r="Z25">
            <v>34.9925972570502</v>
          </cell>
          <cell r="AA25">
            <v>34.820220313417202</v>
          </cell>
          <cell r="AB25">
            <v>34.6484360097745</v>
          </cell>
          <cell r="AC25">
            <v>34.477068696001602</v>
          </cell>
          <cell r="AD25">
            <v>34.306246577809098</v>
          </cell>
          <cell r="AE25">
            <v>34.1359245979653</v>
          </cell>
          <cell r="AF25">
            <v>33.966387760865594</v>
          </cell>
          <cell r="AG25">
            <v>33.797680414920798</v>
          </cell>
          <cell r="AH25">
            <v>33.629808693371501</v>
          </cell>
          <cell r="AI25">
            <v>33.4627074181222</v>
          </cell>
        </row>
      </sheetData>
      <sheetData sheetId="9"/>
      <sheetData sheetId="10"/>
      <sheetData sheetId="11"/>
      <sheetData sheetId="12"/>
      <sheetData sheetId="13"/>
      <sheetData sheetId="14"/>
      <sheetData sheetId="15"/>
      <sheetData sheetId="16"/>
      <sheetData sheetId="17"/>
      <sheetData sheetId="18"/>
    </sheetDataSet>
  </externalBook>
</externalLink>
</file>

<file path=xl/persons/person.xml><?xml version="1.0" encoding="utf-8"?>
<personList xmlns="http://schemas.microsoft.com/office/spreadsheetml/2018/threadedcomments" xmlns:x="http://schemas.openxmlformats.org/spreadsheetml/2006/main">
  <person displayName="DE SOETE Jordann" id="{C2DBC4BC-71DE-407D-80A5-E2A194FFD5A9}" userId="S::j.desoete@bordeaux-metropole.fr::9867a1e0-3171-4195-88e9-4ce33d93deea"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57" dT="2025-06-25T14:30:14.47" personId="{C2DBC4BC-71DE-407D-80A5-E2A194FFD5A9}" id="{DA1E0C9C-E40B-4EE4-BC0B-E318B5B5708C}">
    <text>Il s'agit ici d'une valeur standard proposée - à remplacer par l'hypothèse retenue par le candidat.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0"/>
  <sheetViews>
    <sheetView showGridLines="0" view="pageBreakPreview" zoomScale="110" zoomScaleNormal="100" zoomScaleSheetLayoutView="110" workbookViewId="0">
      <selection activeCell="B2" sqref="B2:I30"/>
    </sheetView>
  </sheetViews>
  <sheetFormatPr baseColWidth="10" defaultRowHeight="14.25"/>
  <cols>
    <col min="1" max="1" width="3.625" customWidth="1"/>
  </cols>
  <sheetData>
    <row r="1" spans="2:9" ht="15" thickBot="1"/>
    <row r="2" spans="2:9">
      <c r="B2" s="55" t="s">
        <v>99</v>
      </c>
      <c r="C2" s="56"/>
      <c r="D2" s="56"/>
      <c r="E2" s="56"/>
      <c r="F2" s="56"/>
      <c r="G2" s="56"/>
      <c r="H2" s="56"/>
      <c r="I2" s="57"/>
    </row>
    <row r="3" spans="2:9">
      <c r="B3" s="58"/>
      <c r="C3" s="59"/>
      <c r="D3" s="59"/>
      <c r="E3" s="59"/>
      <c r="F3" s="59"/>
      <c r="G3" s="59"/>
      <c r="H3" s="59"/>
      <c r="I3" s="60"/>
    </row>
    <row r="4" spans="2:9">
      <c r="B4" s="58"/>
      <c r="C4" s="59"/>
      <c r="D4" s="59"/>
      <c r="E4" s="59"/>
      <c r="F4" s="59"/>
      <c r="G4" s="59"/>
      <c r="H4" s="59"/>
      <c r="I4" s="60"/>
    </row>
    <row r="5" spans="2:9">
      <c r="B5" s="58"/>
      <c r="C5" s="59"/>
      <c r="D5" s="59"/>
      <c r="E5" s="59"/>
      <c r="F5" s="59"/>
      <c r="G5" s="59"/>
      <c r="H5" s="59"/>
      <c r="I5" s="60"/>
    </row>
    <row r="6" spans="2:9">
      <c r="B6" s="58"/>
      <c r="C6" s="59"/>
      <c r="D6" s="59"/>
      <c r="E6" s="59"/>
      <c r="F6" s="59"/>
      <c r="G6" s="59"/>
      <c r="H6" s="59"/>
      <c r="I6" s="60"/>
    </row>
    <row r="7" spans="2:9">
      <c r="B7" s="58"/>
      <c r="C7" s="59"/>
      <c r="D7" s="59"/>
      <c r="E7" s="59"/>
      <c r="F7" s="59"/>
      <c r="G7" s="59"/>
      <c r="H7" s="59"/>
      <c r="I7" s="60"/>
    </row>
    <row r="8" spans="2:9">
      <c r="B8" s="58"/>
      <c r="C8" s="59"/>
      <c r="D8" s="59"/>
      <c r="E8" s="59"/>
      <c r="F8" s="59"/>
      <c r="G8" s="59"/>
      <c r="H8" s="59"/>
      <c r="I8" s="60"/>
    </row>
    <row r="9" spans="2:9">
      <c r="B9" s="58"/>
      <c r="C9" s="59"/>
      <c r="D9" s="59"/>
      <c r="E9" s="59"/>
      <c r="F9" s="59"/>
      <c r="G9" s="59"/>
      <c r="H9" s="59"/>
      <c r="I9" s="60"/>
    </row>
    <row r="10" spans="2:9">
      <c r="B10" s="58"/>
      <c r="C10" s="59"/>
      <c r="D10" s="59"/>
      <c r="E10" s="59"/>
      <c r="F10" s="59"/>
      <c r="G10" s="59"/>
      <c r="H10" s="59"/>
      <c r="I10" s="60"/>
    </row>
    <row r="11" spans="2:9">
      <c r="B11" s="58"/>
      <c r="C11" s="59"/>
      <c r="D11" s="59"/>
      <c r="E11" s="59"/>
      <c r="F11" s="59"/>
      <c r="G11" s="59"/>
      <c r="H11" s="59"/>
      <c r="I11" s="60"/>
    </row>
    <row r="12" spans="2:9">
      <c r="B12" s="58"/>
      <c r="C12" s="59"/>
      <c r="D12" s="59"/>
      <c r="E12" s="59"/>
      <c r="F12" s="59"/>
      <c r="G12" s="59"/>
      <c r="H12" s="59"/>
      <c r="I12" s="60"/>
    </row>
    <row r="13" spans="2:9">
      <c r="B13" s="58"/>
      <c r="C13" s="59"/>
      <c r="D13" s="59"/>
      <c r="E13" s="59"/>
      <c r="F13" s="59"/>
      <c r="G13" s="59"/>
      <c r="H13" s="59"/>
      <c r="I13" s="60"/>
    </row>
    <row r="14" spans="2:9">
      <c r="B14" s="58"/>
      <c r="C14" s="59"/>
      <c r="D14" s="59"/>
      <c r="E14" s="59"/>
      <c r="F14" s="59"/>
      <c r="G14" s="59"/>
      <c r="H14" s="59"/>
      <c r="I14" s="60"/>
    </row>
    <row r="15" spans="2:9">
      <c r="B15" s="58"/>
      <c r="C15" s="59"/>
      <c r="D15" s="59"/>
      <c r="E15" s="59"/>
      <c r="F15" s="59"/>
      <c r="G15" s="59"/>
      <c r="H15" s="59"/>
      <c r="I15" s="60"/>
    </row>
    <row r="16" spans="2:9">
      <c r="B16" s="58"/>
      <c r="C16" s="59"/>
      <c r="D16" s="59"/>
      <c r="E16" s="59"/>
      <c r="F16" s="59"/>
      <c r="G16" s="59"/>
      <c r="H16" s="59"/>
      <c r="I16" s="60"/>
    </row>
    <row r="17" spans="2:9">
      <c r="B17" s="58"/>
      <c r="C17" s="59"/>
      <c r="D17" s="59"/>
      <c r="E17" s="59"/>
      <c r="F17" s="59"/>
      <c r="G17" s="59"/>
      <c r="H17" s="59"/>
      <c r="I17" s="60"/>
    </row>
    <row r="18" spans="2:9">
      <c r="B18" s="58"/>
      <c r="C18" s="59"/>
      <c r="D18" s="59"/>
      <c r="E18" s="59"/>
      <c r="F18" s="59"/>
      <c r="G18" s="59"/>
      <c r="H18" s="59"/>
      <c r="I18" s="60"/>
    </row>
    <row r="19" spans="2:9">
      <c r="B19" s="58"/>
      <c r="C19" s="59"/>
      <c r="D19" s="59"/>
      <c r="E19" s="59"/>
      <c r="F19" s="59"/>
      <c r="G19" s="59"/>
      <c r="H19" s="59"/>
      <c r="I19" s="60"/>
    </row>
    <row r="20" spans="2:9">
      <c r="B20" s="58"/>
      <c r="C20" s="59"/>
      <c r="D20" s="59"/>
      <c r="E20" s="59"/>
      <c r="F20" s="59"/>
      <c r="G20" s="59"/>
      <c r="H20" s="59"/>
      <c r="I20" s="60"/>
    </row>
    <row r="21" spans="2:9">
      <c r="B21" s="58"/>
      <c r="C21" s="59"/>
      <c r="D21" s="59"/>
      <c r="E21" s="59"/>
      <c r="F21" s="59"/>
      <c r="G21" s="59"/>
      <c r="H21" s="59"/>
      <c r="I21" s="60"/>
    </row>
    <row r="22" spans="2:9">
      <c r="B22" s="58"/>
      <c r="C22" s="59"/>
      <c r="D22" s="59"/>
      <c r="E22" s="59"/>
      <c r="F22" s="59"/>
      <c r="G22" s="59"/>
      <c r="H22" s="59"/>
      <c r="I22" s="60"/>
    </row>
    <row r="23" spans="2:9">
      <c r="B23" s="58"/>
      <c r="C23" s="59"/>
      <c r="D23" s="59"/>
      <c r="E23" s="59"/>
      <c r="F23" s="59"/>
      <c r="G23" s="59"/>
      <c r="H23" s="59"/>
      <c r="I23" s="60"/>
    </row>
    <row r="24" spans="2:9">
      <c r="B24" s="58"/>
      <c r="C24" s="59"/>
      <c r="D24" s="59"/>
      <c r="E24" s="59"/>
      <c r="F24" s="59"/>
      <c r="G24" s="59"/>
      <c r="H24" s="59"/>
      <c r="I24" s="60"/>
    </row>
    <row r="25" spans="2:9">
      <c r="B25" s="58"/>
      <c r="C25" s="59"/>
      <c r="D25" s="59"/>
      <c r="E25" s="59"/>
      <c r="F25" s="59"/>
      <c r="G25" s="59"/>
      <c r="H25" s="59"/>
      <c r="I25" s="60"/>
    </row>
    <row r="26" spans="2:9">
      <c r="B26" s="58"/>
      <c r="C26" s="59"/>
      <c r="D26" s="59"/>
      <c r="E26" s="59"/>
      <c r="F26" s="59"/>
      <c r="G26" s="59"/>
      <c r="H26" s="59"/>
      <c r="I26" s="60"/>
    </row>
    <row r="27" spans="2:9">
      <c r="B27" s="58"/>
      <c r="C27" s="59"/>
      <c r="D27" s="59"/>
      <c r="E27" s="59"/>
      <c r="F27" s="59"/>
      <c r="G27" s="59"/>
      <c r="H27" s="59"/>
      <c r="I27" s="60"/>
    </row>
    <row r="28" spans="2:9">
      <c r="B28" s="58"/>
      <c r="C28" s="59"/>
      <c r="D28" s="59"/>
      <c r="E28" s="59"/>
      <c r="F28" s="59"/>
      <c r="G28" s="59"/>
      <c r="H28" s="59"/>
      <c r="I28" s="60"/>
    </row>
    <row r="29" spans="2:9">
      <c r="B29" s="58"/>
      <c r="C29" s="59"/>
      <c r="D29" s="59"/>
      <c r="E29" s="59"/>
      <c r="F29" s="59"/>
      <c r="G29" s="59"/>
      <c r="H29" s="59"/>
      <c r="I29" s="60"/>
    </row>
    <row r="30" spans="2:9" ht="15" thickBot="1">
      <c r="B30" s="61"/>
      <c r="C30" s="62"/>
      <c r="D30" s="62"/>
      <c r="E30" s="62"/>
      <c r="F30" s="62"/>
      <c r="G30" s="62"/>
      <c r="H30" s="62"/>
      <c r="I30" s="63"/>
    </row>
  </sheetData>
  <mergeCells count="1">
    <mergeCell ref="B2:I30"/>
  </mergeCells>
  <pageMargins left="0.7" right="0.7" top="0.75" bottom="0.75" header="0.3" footer="0.3"/>
  <pageSetup paperSize="9" scale="87" orientation="portrait" r:id="rId1"/>
  <headerFooter>
    <oddHeader>&amp;C&amp;"-,Gras"&amp;14ANNEXE 4 : Business plan standardisé par site</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G137"/>
  <sheetViews>
    <sheetView showGridLines="0" tabSelected="1" topLeftCell="A88" zoomScale="70" zoomScaleNormal="70" workbookViewId="0">
      <selection activeCell="D137" sqref="D137"/>
    </sheetView>
  </sheetViews>
  <sheetFormatPr baseColWidth="10" defaultRowHeight="14.25"/>
  <cols>
    <col min="1" max="1" width="4.125" customWidth="1"/>
    <col min="2" max="2" width="78.625" bestFit="1" customWidth="1"/>
    <col min="3" max="3" width="16.375" bestFit="1" customWidth="1"/>
    <col min="4" max="4" width="17.75" bestFit="1" customWidth="1"/>
    <col min="5" max="5" width="12.25" customWidth="1"/>
    <col min="6" max="33" width="13.625" bestFit="1" customWidth="1"/>
  </cols>
  <sheetData>
    <row r="2" spans="2:23" ht="15">
      <c r="B2" s="1" t="s">
        <v>0</v>
      </c>
      <c r="C2" s="2"/>
      <c r="D2" s="2"/>
      <c r="E2" s="2"/>
      <c r="F2" s="2"/>
      <c r="G2" s="2"/>
      <c r="H2" s="2"/>
      <c r="I2" s="2"/>
      <c r="J2" s="2"/>
      <c r="K2" s="2"/>
      <c r="L2" s="2"/>
      <c r="M2" s="2"/>
      <c r="N2" s="2"/>
      <c r="O2" s="2"/>
      <c r="P2" s="2"/>
      <c r="Q2" s="2"/>
      <c r="R2" s="2"/>
      <c r="S2" s="2"/>
      <c r="T2" s="2"/>
      <c r="U2" s="2"/>
      <c r="V2" s="2"/>
      <c r="W2" s="2"/>
    </row>
    <row r="3" spans="2:23">
      <c r="B3" s="3" t="s">
        <v>1</v>
      </c>
      <c r="C3" s="4"/>
      <c r="D3" s="2"/>
      <c r="E3" s="2"/>
      <c r="F3" s="2"/>
      <c r="G3" s="2"/>
      <c r="H3" s="2"/>
      <c r="I3" s="2"/>
      <c r="J3" s="2"/>
      <c r="K3" s="2"/>
      <c r="L3" s="2"/>
      <c r="M3" s="2"/>
      <c r="N3" s="2"/>
      <c r="O3" s="2"/>
      <c r="P3" s="2"/>
      <c r="Q3" s="2"/>
      <c r="R3" s="2"/>
      <c r="S3" s="2"/>
      <c r="T3" s="2"/>
      <c r="U3" s="2"/>
      <c r="V3" s="2"/>
      <c r="W3" s="2"/>
    </row>
    <row r="4" spans="2:23">
      <c r="B4" s="3" t="s">
        <v>2</v>
      </c>
      <c r="C4" s="5"/>
      <c r="D4" s="2"/>
      <c r="E4" s="2"/>
      <c r="F4" s="2"/>
      <c r="G4" s="2"/>
      <c r="H4" s="2"/>
      <c r="I4" s="2"/>
      <c r="J4" s="2"/>
      <c r="K4" s="2"/>
      <c r="L4" s="2"/>
      <c r="M4" s="2"/>
      <c r="N4" s="2"/>
      <c r="O4" s="2"/>
      <c r="P4" s="2"/>
      <c r="Q4" s="2"/>
      <c r="R4" s="2"/>
      <c r="S4" s="2"/>
      <c r="T4" s="2"/>
      <c r="U4" s="2"/>
      <c r="V4" s="2"/>
      <c r="W4" s="2"/>
    </row>
    <row r="5" spans="2:23">
      <c r="B5" s="3" t="s">
        <v>105</v>
      </c>
      <c r="C5" s="54"/>
      <c r="D5" s="2"/>
      <c r="E5" s="2"/>
      <c r="F5" s="2"/>
      <c r="G5" s="2"/>
      <c r="H5" s="2"/>
      <c r="I5" s="2"/>
      <c r="J5" s="2"/>
      <c r="K5" s="2"/>
      <c r="L5" s="2"/>
      <c r="M5" s="2"/>
      <c r="N5" s="2"/>
      <c r="O5" s="2"/>
      <c r="P5" s="2"/>
      <c r="Q5" s="2"/>
      <c r="R5" s="2"/>
      <c r="S5" s="2"/>
      <c r="T5" s="2"/>
      <c r="U5" s="2"/>
      <c r="V5" s="2"/>
      <c r="W5" s="2"/>
    </row>
    <row r="6" spans="2:23">
      <c r="B6" s="2"/>
      <c r="C6" s="2"/>
      <c r="D6" s="2"/>
      <c r="E6" s="2"/>
      <c r="F6" s="2"/>
      <c r="G6" s="2"/>
      <c r="H6" s="2"/>
      <c r="I6" s="2"/>
      <c r="J6" s="2"/>
      <c r="K6" s="2"/>
      <c r="L6" s="2"/>
      <c r="M6" s="2"/>
      <c r="N6" s="2"/>
      <c r="O6" s="2"/>
      <c r="P6" s="2"/>
      <c r="Q6" s="2"/>
      <c r="R6" s="2"/>
      <c r="S6" s="2"/>
      <c r="T6" s="2"/>
      <c r="U6" s="2"/>
      <c r="V6" s="2"/>
      <c r="W6" s="2"/>
    </row>
    <row r="7" spans="2:23">
      <c r="B7" s="64" t="s">
        <v>101</v>
      </c>
      <c r="C7" s="64"/>
      <c r="D7" s="2"/>
      <c r="E7" s="2"/>
      <c r="F7" s="2"/>
      <c r="G7" s="2"/>
      <c r="H7" s="2"/>
      <c r="I7" s="2"/>
      <c r="J7" s="2"/>
      <c r="K7" s="2"/>
      <c r="L7" s="2"/>
      <c r="M7" s="2"/>
      <c r="N7" s="2"/>
      <c r="O7" s="2"/>
      <c r="P7" s="2"/>
      <c r="Q7" s="2"/>
      <c r="R7" s="2"/>
      <c r="S7" s="2"/>
      <c r="T7" s="2"/>
      <c r="U7" s="2"/>
      <c r="V7" s="2"/>
      <c r="W7" s="2"/>
    </row>
    <row r="8" spans="2:23">
      <c r="B8" s="2"/>
      <c r="C8" s="2"/>
      <c r="D8" s="2"/>
      <c r="E8" s="2"/>
      <c r="F8" s="2"/>
      <c r="G8" s="2"/>
      <c r="H8" s="2"/>
      <c r="I8" s="2"/>
      <c r="J8" s="2"/>
      <c r="K8" s="2"/>
      <c r="L8" s="2"/>
      <c r="M8" s="2"/>
      <c r="N8" s="2"/>
      <c r="O8" s="2"/>
      <c r="P8" s="2"/>
      <c r="Q8" s="2"/>
      <c r="R8" s="2"/>
      <c r="S8" s="2"/>
      <c r="T8" s="2"/>
      <c r="U8" s="2"/>
      <c r="V8" s="2"/>
      <c r="W8" s="2"/>
    </row>
    <row r="9" spans="2:23">
      <c r="B9" s="65" t="s">
        <v>100</v>
      </c>
      <c r="C9" s="65"/>
      <c r="D9" s="2"/>
      <c r="E9" s="2"/>
      <c r="F9" s="2"/>
      <c r="G9" s="2"/>
      <c r="H9" s="2"/>
      <c r="I9" s="2"/>
      <c r="J9" s="2"/>
      <c r="K9" s="2"/>
      <c r="L9" s="2"/>
      <c r="M9" s="2"/>
      <c r="N9" s="2"/>
      <c r="O9" s="2"/>
      <c r="P9" s="2"/>
      <c r="Q9" s="2"/>
      <c r="R9" s="2"/>
      <c r="S9" s="2"/>
      <c r="T9" s="2"/>
      <c r="U9" s="2"/>
      <c r="V9" s="2"/>
      <c r="W9" s="2"/>
    </row>
    <row r="10" spans="2:23">
      <c r="B10" s="2"/>
      <c r="C10" s="2"/>
      <c r="D10" s="2"/>
      <c r="E10" s="2"/>
      <c r="F10" s="2"/>
      <c r="G10" s="2"/>
      <c r="H10" s="2"/>
      <c r="I10" s="2"/>
      <c r="J10" s="2"/>
      <c r="K10" s="2"/>
      <c r="L10" s="2"/>
      <c r="M10" s="2"/>
      <c r="N10" s="2"/>
      <c r="O10" s="2"/>
      <c r="P10" s="2"/>
      <c r="Q10" s="2"/>
      <c r="R10" s="2"/>
      <c r="S10" s="2"/>
      <c r="T10" s="2"/>
      <c r="U10" s="2"/>
      <c r="V10" s="2"/>
      <c r="W10" s="2"/>
    </row>
    <row r="11" spans="2:23" ht="15">
      <c r="B11" s="6" t="s">
        <v>3</v>
      </c>
      <c r="C11" s="7" t="s">
        <v>4</v>
      </c>
      <c r="D11" s="2"/>
      <c r="E11" s="2"/>
      <c r="F11" s="2"/>
      <c r="G11" s="2"/>
      <c r="H11" s="2"/>
      <c r="I11" s="2"/>
      <c r="J11" s="2"/>
      <c r="K11" s="2"/>
      <c r="L11" s="2"/>
      <c r="M11" s="2"/>
      <c r="N11" s="2"/>
      <c r="O11" s="2"/>
      <c r="P11" s="2"/>
      <c r="Q11" s="2"/>
      <c r="R11" s="2"/>
      <c r="S11" s="2"/>
      <c r="T11" s="2"/>
      <c r="U11" s="2"/>
      <c r="V11" s="2"/>
      <c r="W11" s="2"/>
    </row>
    <row r="12" spans="2:23">
      <c r="B12" s="2"/>
      <c r="C12" s="2"/>
      <c r="D12" s="2"/>
      <c r="E12" s="2"/>
      <c r="F12" s="2"/>
      <c r="G12" s="2"/>
      <c r="H12" s="2"/>
      <c r="I12" s="2"/>
      <c r="J12" s="2"/>
      <c r="K12" s="2"/>
      <c r="L12" s="2"/>
      <c r="M12" s="2"/>
      <c r="N12" s="2"/>
      <c r="O12" s="2"/>
      <c r="P12" s="2"/>
      <c r="Q12" s="2"/>
      <c r="R12" s="2"/>
      <c r="S12" s="2"/>
      <c r="T12" s="2"/>
      <c r="U12" s="2"/>
      <c r="V12" s="2"/>
      <c r="W12" s="2"/>
    </row>
    <row r="13" spans="2:23">
      <c r="B13" s="8" t="s">
        <v>5</v>
      </c>
      <c r="C13" s="9"/>
      <c r="D13" s="44"/>
      <c r="E13" s="2"/>
      <c r="F13" s="2"/>
      <c r="G13" s="2"/>
      <c r="H13" s="2"/>
      <c r="I13" s="2"/>
      <c r="J13" s="2"/>
      <c r="K13" s="2"/>
      <c r="L13" s="2"/>
      <c r="M13" s="2"/>
      <c r="N13" s="2"/>
      <c r="O13" s="2"/>
      <c r="P13" s="2"/>
      <c r="Q13" s="2"/>
      <c r="R13" s="2"/>
      <c r="S13" s="2"/>
      <c r="T13" s="2"/>
      <c r="U13" s="2"/>
      <c r="V13" s="2"/>
      <c r="W13" s="2"/>
    </row>
    <row r="14" spans="2:23">
      <c r="B14" s="8" t="s">
        <v>6</v>
      </c>
      <c r="C14" s="10" t="e">
        <f>C13/C46/1000</f>
        <v>#DIV/0!</v>
      </c>
      <c r="D14" s="2"/>
      <c r="E14" s="2"/>
      <c r="F14" s="2"/>
      <c r="G14" s="2"/>
      <c r="H14" s="2"/>
      <c r="I14" s="2"/>
      <c r="J14" s="2"/>
      <c r="K14" s="2"/>
      <c r="L14" s="2"/>
      <c r="M14" s="2"/>
      <c r="N14" s="2"/>
      <c r="O14" s="2"/>
      <c r="P14" s="2"/>
      <c r="Q14" s="2"/>
      <c r="R14" s="2"/>
      <c r="S14" s="2"/>
      <c r="T14" s="2"/>
      <c r="U14" s="2"/>
      <c r="V14" s="2"/>
      <c r="W14" s="2"/>
    </row>
    <row r="15" spans="2:23">
      <c r="B15" s="8" t="s">
        <v>7</v>
      </c>
      <c r="C15" s="5">
        <f>C13-C20</f>
        <v>0</v>
      </c>
      <c r="D15" s="2"/>
      <c r="E15" s="2"/>
      <c r="F15" s="2"/>
      <c r="G15" s="2"/>
      <c r="H15" s="2"/>
      <c r="I15" s="2"/>
      <c r="J15" s="2"/>
      <c r="K15" s="2"/>
      <c r="L15" s="2"/>
      <c r="M15" s="2"/>
      <c r="N15" s="2"/>
      <c r="O15" s="2"/>
      <c r="P15" s="2"/>
      <c r="Q15" s="2"/>
      <c r="R15" s="2"/>
      <c r="S15" s="2"/>
      <c r="T15" s="2"/>
      <c r="U15" s="2"/>
      <c r="V15" s="2"/>
      <c r="W15" s="2"/>
    </row>
    <row r="16" spans="2:23">
      <c r="B16" s="8" t="s">
        <v>8</v>
      </c>
      <c r="C16" s="10" t="e">
        <f>C15/C46/1000</f>
        <v>#DIV/0!</v>
      </c>
      <c r="D16" s="2"/>
      <c r="E16" s="2"/>
      <c r="F16" s="2"/>
      <c r="G16" s="2"/>
      <c r="H16" s="2"/>
      <c r="I16" s="2"/>
      <c r="J16" s="2"/>
      <c r="K16" s="2"/>
      <c r="L16" s="2"/>
      <c r="M16" s="2"/>
      <c r="N16" s="2"/>
      <c r="O16" s="2"/>
      <c r="P16" s="2"/>
      <c r="Q16" s="2"/>
      <c r="R16" s="2"/>
      <c r="S16" s="2"/>
      <c r="T16" s="2"/>
      <c r="U16" s="2"/>
      <c r="V16" s="2"/>
      <c r="W16" s="2"/>
    </row>
    <row r="17" spans="2:23">
      <c r="B17" s="8"/>
      <c r="C17" s="2"/>
      <c r="D17" s="2"/>
      <c r="E17" s="2"/>
      <c r="F17" s="2"/>
      <c r="G17" s="2"/>
      <c r="H17" s="2"/>
      <c r="I17" s="2"/>
      <c r="J17" s="2"/>
      <c r="K17" s="2"/>
      <c r="L17" s="2"/>
      <c r="M17" s="2"/>
      <c r="N17" s="2"/>
      <c r="O17" s="2"/>
      <c r="P17" s="2"/>
      <c r="Q17" s="2"/>
      <c r="R17" s="2"/>
      <c r="S17" s="2"/>
      <c r="T17" s="2"/>
      <c r="U17" s="2"/>
      <c r="V17" s="2"/>
      <c r="W17" s="2"/>
    </row>
    <row r="18" spans="2:23" ht="15">
      <c r="B18" s="6" t="s">
        <v>9</v>
      </c>
      <c r="C18" s="7" t="s">
        <v>4</v>
      </c>
      <c r="D18" s="7" t="s">
        <v>10</v>
      </c>
      <c r="E18" s="2"/>
      <c r="F18" s="2"/>
      <c r="G18" s="2"/>
      <c r="H18" s="2"/>
      <c r="I18" s="2"/>
      <c r="J18" s="2"/>
      <c r="K18" s="2"/>
      <c r="L18" s="2"/>
      <c r="M18" s="2"/>
      <c r="N18" s="2"/>
      <c r="O18" s="2"/>
      <c r="P18" s="2"/>
      <c r="Q18" s="2"/>
      <c r="R18" s="2"/>
      <c r="S18" s="2"/>
      <c r="T18" s="2"/>
      <c r="U18" s="2"/>
      <c r="V18" s="2"/>
      <c r="W18" s="2"/>
    </row>
    <row r="19" spans="2:23">
      <c r="B19" s="8"/>
      <c r="C19" s="2"/>
      <c r="D19" s="2"/>
      <c r="E19" s="2"/>
      <c r="F19" s="2"/>
      <c r="G19" s="2"/>
      <c r="H19" s="2"/>
      <c r="I19" s="2"/>
      <c r="J19" s="2"/>
      <c r="K19" s="2"/>
      <c r="L19" s="2"/>
      <c r="M19" s="2"/>
      <c r="N19" s="2"/>
      <c r="O19" s="2"/>
      <c r="P19" s="2"/>
      <c r="Q19" s="2"/>
      <c r="R19" s="2"/>
      <c r="S19" s="2"/>
      <c r="T19" s="2"/>
      <c r="U19" s="2"/>
      <c r="V19" s="2"/>
      <c r="W19" s="2"/>
    </row>
    <row r="20" spans="2:23">
      <c r="B20" s="8" t="s">
        <v>11</v>
      </c>
      <c r="C20" s="41"/>
      <c r="D20" s="11" t="str">
        <f>IFERROR(C20/$C$13,"-")</f>
        <v>-</v>
      </c>
      <c r="E20" s="2"/>
      <c r="F20" s="2"/>
      <c r="G20" s="2"/>
      <c r="H20" s="2"/>
      <c r="I20" s="2"/>
      <c r="J20" s="2"/>
      <c r="K20" s="2"/>
      <c r="L20" s="2"/>
      <c r="M20" s="2"/>
      <c r="N20" s="2"/>
      <c r="O20" s="2"/>
      <c r="P20" s="2"/>
      <c r="Q20" s="2"/>
      <c r="R20" s="2"/>
      <c r="S20" s="2"/>
      <c r="T20" s="2"/>
      <c r="U20" s="2"/>
      <c r="V20" s="2"/>
      <c r="W20" s="2"/>
    </row>
    <row r="21" spans="2:23">
      <c r="B21" s="39" t="s">
        <v>80</v>
      </c>
      <c r="C21" s="41"/>
      <c r="D21" s="11" t="str">
        <f t="shared" ref="D21:D32" si="0">IFERROR(C21/$C$13,"-")</f>
        <v>-</v>
      </c>
      <c r="E21" s="2"/>
      <c r="F21" s="2"/>
      <c r="G21" s="2"/>
      <c r="H21" s="2"/>
      <c r="I21" s="2"/>
      <c r="J21" s="2"/>
      <c r="K21" s="2"/>
      <c r="L21" s="2"/>
      <c r="M21" s="2"/>
      <c r="N21" s="2"/>
      <c r="O21" s="2"/>
      <c r="P21" s="2"/>
      <c r="Q21" s="2"/>
      <c r="R21" s="2"/>
      <c r="S21" s="2"/>
      <c r="T21" s="2"/>
      <c r="U21" s="2"/>
      <c r="V21" s="2"/>
      <c r="W21" s="2"/>
    </row>
    <row r="22" spans="2:23">
      <c r="B22" s="39" t="s">
        <v>82</v>
      </c>
      <c r="C22" s="41"/>
      <c r="D22" s="11" t="str">
        <f t="shared" si="0"/>
        <v>-</v>
      </c>
      <c r="E22" s="2"/>
      <c r="F22" s="2"/>
      <c r="G22" s="2"/>
      <c r="H22" s="2"/>
      <c r="I22" s="2"/>
      <c r="J22" s="2"/>
      <c r="K22" s="2"/>
      <c r="L22" s="2"/>
      <c r="M22" s="2"/>
      <c r="N22" s="2"/>
      <c r="O22" s="2"/>
      <c r="P22" s="2"/>
      <c r="Q22" s="2"/>
      <c r="R22" s="2"/>
      <c r="S22" s="2"/>
      <c r="T22" s="2"/>
      <c r="U22" s="2"/>
      <c r="V22" s="2"/>
      <c r="W22" s="2"/>
    </row>
    <row r="23" spans="2:23">
      <c r="B23" s="39" t="s">
        <v>81</v>
      </c>
      <c r="C23" s="41"/>
      <c r="D23" s="11" t="str">
        <f t="shared" si="0"/>
        <v>-</v>
      </c>
      <c r="E23" s="2"/>
      <c r="F23" s="2"/>
      <c r="G23" s="2"/>
      <c r="H23" s="2"/>
      <c r="I23" s="2"/>
      <c r="J23" s="2"/>
      <c r="K23" s="2"/>
      <c r="L23" s="2"/>
      <c r="M23" s="2"/>
      <c r="N23" s="2"/>
      <c r="O23" s="2"/>
      <c r="P23" s="2"/>
      <c r="Q23" s="2"/>
      <c r="R23" s="2"/>
      <c r="S23" s="2"/>
      <c r="T23" s="2"/>
      <c r="U23" s="2"/>
      <c r="V23" s="2"/>
      <c r="W23" s="2"/>
    </row>
    <row r="24" spans="2:23" s="38" customFormat="1">
      <c r="B24" s="39" t="s">
        <v>78</v>
      </c>
      <c r="C24" s="41"/>
      <c r="D24" s="11" t="str">
        <f t="shared" si="0"/>
        <v>-</v>
      </c>
      <c r="E24" s="37"/>
      <c r="F24" s="37"/>
      <c r="G24" s="37"/>
      <c r="H24" s="37"/>
      <c r="I24" s="37"/>
      <c r="J24" s="37"/>
      <c r="K24" s="37"/>
      <c r="L24" s="37"/>
      <c r="M24" s="37"/>
      <c r="N24" s="37"/>
      <c r="O24" s="37"/>
      <c r="P24" s="37"/>
      <c r="Q24" s="37"/>
      <c r="R24" s="37"/>
      <c r="S24" s="37"/>
      <c r="T24" s="37"/>
      <c r="U24" s="37"/>
      <c r="V24" s="37"/>
      <c r="W24" s="37"/>
    </row>
    <row r="25" spans="2:23">
      <c r="B25" s="39" t="s">
        <v>83</v>
      </c>
      <c r="C25" s="41"/>
      <c r="D25" s="11" t="str">
        <f t="shared" si="0"/>
        <v>-</v>
      </c>
      <c r="E25" s="2"/>
      <c r="F25" s="2"/>
      <c r="G25" s="2"/>
      <c r="H25" s="2"/>
      <c r="I25" s="2"/>
      <c r="J25" s="2"/>
      <c r="K25" s="2"/>
      <c r="L25" s="2"/>
      <c r="M25" s="2"/>
      <c r="N25" s="2"/>
      <c r="O25" s="2"/>
      <c r="P25" s="2"/>
      <c r="Q25" s="2"/>
      <c r="R25" s="2"/>
      <c r="S25" s="2"/>
      <c r="T25" s="2"/>
      <c r="U25" s="2"/>
      <c r="V25" s="2"/>
      <c r="W25" s="2"/>
    </row>
    <row r="26" spans="2:23" s="38" customFormat="1">
      <c r="B26" s="39" t="s">
        <v>75</v>
      </c>
      <c r="C26" s="41"/>
      <c r="D26" s="11" t="str">
        <f t="shared" si="0"/>
        <v>-</v>
      </c>
      <c r="E26" s="37"/>
      <c r="F26" s="37"/>
      <c r="G26" s="37"/>
      <c r="H26" s="37"/>
      <c r="I26" s="37"/>
      <c r="J26" s="37"/>
      <c r="K26" s="37"/>
      <c r="L26" s="37"/>
      <c r="M26" s="37"/>
      <c r="N26" s="37"/>
      <c r="O26" s="37"/>
      <c r="P26" s="37"/>
      <c r="Q26" s="37"/>
      <c r="R26" s="37"/>
      <c r="S26" s="37"/>
      <c r="T26" s="37"/>
      <c r="U26" s="37"/>
      <c r="V26" s="37"/>
      <c r="W26" s="37"/>
    </row>
    <row r="27" spans="2:23" s="38" customFormat="1">
      <c r="B27" s="39" t="s">
        <v>76</v>
      </c>
      <c r="C27" s="41"/>
      <c r="D27" s="11" t="str">
        <f t="shared" si="0"/>
        <v>-</v>
      </c>
      <c r="E27" s="37"/>
      <c r="F27" s="37"/>
      <c r="G27" s="37"/>
      <c r="H27" s="37"/>
      <c r="I27" s="37"/>
      <c r="J27" s="37"/>
      <c r="K27" s="37"/>
      <c r="L27" s="37"/>
      <c r="M27" s="37"/>
      <c r="N27" s="37"/>
      <c r="O27" s="37"/>
      <c r="P27" s="37"/>
      <c r="Q27" s="37"/>
      <c r="R27" s="37"/>
      <c r="S27" s="37"/>
      <c r="T27" s="37"/>
      <c r="U27" s="37"/>
      <c r="V27" s="37"/>
      <c r="W27" s="37"/>
    </row>
    <row r="28" spans="2:23" s="38" customFormat="1">
      <c r="B28" s="39" t="s">
        <v>77</v>
      </c>
      <c r="C28" s="41"/>
      <c r="D28" s="11" t="str">
        <f t="shared" si="0"/>
        <v>-</v>
      </c>
      <c r="E28" s="37"/>
      <c r="F28" s="37"/>
      <c r="G28" s="37"/>
      <c r="H28" s="37"/>
      <c r="I28" s="37"/>
      <c r="J28" s="37"/>
      <c r="K28" s="37"/>
      <c r="L28" s="37"/>
      <c r="M28" s="37"/>
      <c r="N28" s="37"/>
      <c r="O28" s="37"/>
      <c r="P28" s="37"/>
      <c r="Q28" s="37"/>
      <c r="R28" s="37"/>
      <c r="S28" s="37"/>
      <c r="T28" s="37"/>
      <c r="U28" s="37"/>
      <c r="V28" s="37"/>
      <c r="W28" s="37"/>
    </row>
    <row r="29" spans="2:23" s="38" customFormat="1">
      <c r="B29" s="39" t="s">
        <v>79</v>
      </c>
      <c r="C29" s="41"/>
      <c r="D29" s="11" t="str">
        <f t="shared" si="0"/>
        <v>-</v>
      </c>
      <c r="E29" s="37"/>
      <c r="F29" s="37"/>
      <c r="G29" s="37"/>
      <c r="H29" s="37"/>
      <c r="I29" s="37"/>
      <c r="J29" s="37"/>
      <c r="K29" s="37"/>
      <c r="L29" s="37"/>
      <c r="M29" s="37"/>
      <c r="N29" s="37"/>
      <c r="O29" s="37"/>
      <c r="P29" s="37"/>
      <c r="Q29" s="37"/>
      <c r="R29" s="37"/>
      <c r="S29" s="37"/>
      <c r="T29" s="37"/>
      <c r="U29" s="37"/>
      <c r="V29" s="37"/>
      <c r="W29" s="37"/>
    </row>
    <row r="30" spans="2:23">
      <c r="B30" s="8" t="s">
        <v>12</v>
      </c>
      <c r="C30" s="41"/>
      <c r="D30" s="11" t="str">
        <f t="shared" si="0"/>
        <v>-</v>
      </c>
      <c r="E30" s="2"/>
      <c r="F30" s="2"/>
      <c r="G30" s="2"/>
      <c r="H30" s="2"/>
      <c r="I30" s="2"/>
      <c r="J30" s="2"/>
      <c r="K30" s="2"/>
      <c r="L30" s="2"/>
      <c r="M30" s="2"/>
      <c r="N30" s="2"/>
      <c r="O30" s="2"/>
      <c r="P30" s="2"/>
      <c r="Q30" s="2"/>
      <c r="R30" s="2"/>
      <c r="S30" s="2"/>
      <c r="T30" s="2"/>
      <c r="U30" s="2"/>
      <c r="V30" s="2"/>
      <c r="W30" s="2"/>
    </row>
    <row r="31" spans="2:23">
      <c r="B31" s="8" t="s">
        <v>13</v>
      </c>
      <c r="C31" s="41"/>
      <c r="D31" s="11" t="str">
        <f t="shared" si="0"/>
        <v>-</v>
      </c>
      <c r="E31" s="2"/>
      <c r="F31" s="2"/>
      <c r="G31" s="2"/>
      <c r="H31" s="2"/>
      <c r="I31" s="2"/>
      <c r="J31" s="2"/>
      <c r="K31" s="2"/>
      <c r="L31" s="2"/>
      <c r="M31" s="2"/>
      <c r="N31" s="2"/>
      <c r="O31" s="2"/>
      <c r="P31" s="2"/>
      <c r="Q31" s="2"/>
      <c r="R31" s="2"/>
      <c r="S31" s="2"/>
      <c r="T31" s="2"/>
      <c r="U31" s="2"/>
      <c r="V31" s="2"/>
      <c r="W31" s="2"/>
    </row>
    <row r="32" spans="2:23">
      <c r="B32" s="8" t="s">
        <v>14</v>
      </c>
      <c r="C32" s="41"/>
      <c r="D32" s="11" t="str">
        <f t="shared" si="0"/>
        <v>-</v>
      </c>
      <c r="E32" s="2"/>
      <c r="F32" s="2"/>
      <c r="G32" s="2"/>
      <c r="H32" s="2"/>
      <c r="I32" s="2"/>
      <c r="J32" s="2"/>
      <c r="K32" s="2"/>
      <c r="L32" s="2"/>
      <c r="M32" s="2"/>
      <c r="N32" s="2"/>
      <c r="O32" s="2"/>
      <c r="P32" s="2"/>
      <c r="Q32" s="2"/>
      <c r="R32" s="2"/>
      <c r="S32" s="2"/>
      <c r="T32" s="2"/>
      <c r="U32" s="2"/>
      <c r="V32" s="2"/>
      <c r="W32" s="2"/>
    </row>
    <row r="33" spans="2:23">
      <c r="B33" s="8" t="s">
        <v>15</v>
      </c>
      <c r="C33" s="42">
        <f>SUM(C20:C32)</f>
        <v>0</v>
      </c>
      <c r="D33" s="11" t="e">
        <f>C33/C13</f>
        <v>#DIV/0!</v>
      </c>
      <c r="E33" s="2"/>
      <c r="F33" s="2"/>
      <c r="G33" s="2"/>
      <c r="H33" s="12"/>
      <c r="I33" s="2"/>
      <c r="J33" s="2"/>
      <c r="K33" s="2"/>
      <c r="L33" s="2"/>
      <c r="M33" s="2"/>
      <c r="N33" s="2"/>
      <c r="O33" s="2"/>
      <c r="P33" s="2"/>
      <c r="Q33" s="2"/>
      <c r="R33" s="2"/>
      <c r="S33" s="2"/>
      <c r="T33" s="2"/>
      <c r="U33" s="2"/>
      <c r="V33" s="2"/>
      <c r="W33" s="2"/>
    </row>
    <row r="34" spans="2:23">
      <c r="B34" s="8"/>
      <c r="C34" s="2"/>
      <c r="D34" s="2"/>
      <c r="E34" s="2"/>
      <c r="F34" s="2"/>
      <c r="G34" s="2"/>
      <c r="H34" s="2"/>
      <c r="I34" s="2"/>
      <c r="J34" s="2"/>
      <c r="K34" s="2"/>
      <c r="L34" s="2"/>
      <c r="M34" s="2"/>
      <c r="N34" s="2"/>
      <c r="O34" s="2"/>
      <c r="P34" s="2"/>
      <c r="Q34" s="2"/>
      <c r="R34" s="2"/>
      <c r="S34" s="2"/>
      <c r="T34" s="2"/>
      <c r="U34" s="2"/>
      <c r="V34" s="2"/>
      <c r="W34" s="2"/>
    </row>
    <row r="35" spans="2:23" ht="15">
      <c r="B35" s="6" t="s">
        <v>16</v>
      </c>
      <c r="C35" s="7" t="s">
        <v>4</v>
      </c>
      <c r="D35" s="7" t="s">
        <v>10</v>
      </c>
      <c r="E35" s="2"/>
      <c r="F35" s="2"/>
      <c r="G35" s="2"/>
      <c r="H35" s="2"/>
      <c r="I35" s="2"/>
      <c r="J35" s="2"/>
      <c r="K35" s="2"/>
      <c r="L35" s="2"/>
      <c r="M35" s="2"/>
      <c r="N35" s="2"/>
      <c r="O35" s="2"/>
      <c r="P35" s="2"/>
      <c r="Q35" s="2"/>
      <c r="R35" s="2"/>
      <c r="S35" s="2"/>
      <c r="T35" s="2"/>
      <c r="U35" s="2"/>
      <c r="V35" s="2"/>
      <c r="W35" s="2"/>
    </row>
    <row r="36" spans="2:23">
      <c r="B36" s="2"/>
      <c r="C36" s="2"/>
      <c r="D36" s="2"/>
      <c r="E36" s="2"/>
      <c r="F36" s="2"/>
      <c r="G36" s="2"/>
      <c r="H36" s="12"/>
      <c r="I36" s="2"/>
      <c r="J36" s="2"/>
      <c r="K36" s="2"/>
      <c r="L36" s="2"/>
      <c r="M36" s="2"/>
      <c r="N36" s="2"/>
      <c r="O36" s="2"/>
      <c r="P36" s="2"/>
      <c r="Q36" s="2"/>
      <c r="R36" s="2"/>
      <c r="S36" s="2"/>
      <c r="T36" s="2"/>
      <c r="U36" s="2"/>
      <c r="V36" s="2"/>
      <c r="W36" s="2"/>
    </row>
    <row r="37" spans="2:23">
      <c r="B37" s="8" t="s">
        <v>17</v>
      </c>
      <c r="C37" s="9"/>
      <c r="D37" s="11" t="str">
        <f>IFERROR(C37/$C$13,"-")</f>
        <v>-</v>
      </c>
      <c r="E37" s="2"/>
      <c r="F37" s="2"/>
      <c r="G37" s="2"/>
      <c r="H37" s="12"/>
      <c r="I37" s="2"/>
      <c r="J37" s="2"/>
      <c r="K37" s="2"/>
      <c r="L37" s="2"/>
      <c r="M37" s="2"/>
      <c r="N37" s="2"/>
      <c r="O37" s="2"/>
      <c r="P37" s="2"/>
      <c r="Q37" s="2"/>
      <c r="R37" s="2"/>
      <c r="S37" s="2"/>
      <c r="T37" s="2"/>
      <c r="U37" s="2"/>
      <c r="V37" s="2"/>
      <c r="W37" s="2"/>
    </row>
    <row r="38" spans="2:23">
      <c r="B38" s="8" t="s">
        <v>18</v>
      </c>
      <c r="C38" s="9"/>
      <c r="D38" s="11" t="str">
        <f t="shared" ref="D38:D39" si="1">IFERROR(C38/$C$13,"-")</f>
        <v>-</v>
      </c>
      <c r="E38" s="2"/>
      <c r="F38" s="2"/>
      <c r="G38" s="2"/>
      <c r="H38" s="12"/>
      <c r="I38" s="2"/>
      <c r="J38" s="2"/>
      <c r="K38" s="2"/>
      <c r="L38" s="2"/>
      <c r="M38" s="2"/>
      <c r="N38" s="2"/>
      <c r="O38" s="2"/>
      <c r="P38" s="2"/>
      <c r="Q38" s="2"/>
      <c r="R38" s="2"/>
      <c r="S38" s="2"/>
      <c r="T38" s="2"/>
      <c r="U38" s="2"/>
      <c r="V38" s="2"/>
      <c r="W38" s="2"/>
    </row>
    <row r="39" spans="2:23">
      <c r="B39" s="8" t="s">
        <v>19</v>
      </c>
      <c r="C39" s="9"/>
      <c r="D39" s="11" t="str">
        <f t="shared" si="1"/>
        <v>-</v>
      </c>
      <c r="E39" s="2"/>
      <c r="F39" s="2"/>
      <c r="G39" s="2"/>
      <c r="H39" s="2"/>
      <c r="I39" s="2"/>
      <c r="J39" s="2"/>
      <c r="K39" s="2"/>
      <c r="L39" s="2"/>
      <c r="M39" s="2"/>
      <c r="N39" s="2"/>
      <c r="O39" s="2"/>
      <c r="P39" s="2"/>
      <c r="Q39" s="2"/>
      <c r="R39" s="2"/>
      <c r="S39" s="2"/>
      <c r="T39" s="2"/>
      <c r="U39" s="2"/>
      <c r="V39" s="2"/>
      <c r="W39" s="2"/>
    </row>
    <row r="40" spans="2:23">
      <c r="B40" s="8" t="s">
        <v>20</v>
      </c>
      <c r="C40" s="13">
        <f>C13-C39</f>
        <v>0</v>
      </c>
      <c r="D40" s="14">
        <f>SUM(D37:D39)</f>
        <v>0</v>
      </c>
      <c r="E40" s="2"/>
      <c r="F40" s="2"/>
      <c r="G40" s="2"/>
      <c r="H40" s="2"/>
      <c r="I40" s="2"/>
      <c r="J40" s="2"/>
      <c r="K40" s="2"/>
      <c r="L40" s="2"/>
      <c r="M40" s="2"/>
      <c r="N40" s="2"/>
      <c r="O40" s="2"/>
      <c r="P40" s="2"/>
      <c r="Q40" s="2"/>
      <c r="R40" s="2"/>
      <c r="S40" s="2"/>
      <c r="T40" s="2"/>
      <c r="U40" s="2"/>
      <c r="V40" s="2"/>
      <c r="W40" s="2"/>
    </row>
    <row r="41" spans="2:23">
      <c r="B41" s="8" t="s">
        <v>21</v>
      </c>
      <c r="C41" s="15"/>
      <c r="D41" s="2"/>
      <c r="E41" s="2"/>
      <c r="F41" s="2"/>
      <c r="G41" s="2"/>
      <c r="H41" s="2"/>
      <c r="I41" s="2"/>
      <c r="J41" s="2"/>
      <c r="K41" s="2"/>
      <c r="L41" s="2"/>
      <c r="M41" s="2"/>
      <c r="N41" s="2"/>
      <c r="O41" s="2"/>
      <c r="P41" s="2"/>
      <c r="Q41" s="2"/>
      <c r="R41" s="2"/>
      <c r="S41" s="2"/>
      <c r="T41" s="2"/>
      <c r="U41" s="2"/>
      <c r="V41" s="2"/>
      <c r="W41" s="2"/>
    </row>
    <row r="42" spans="2:23">
      <c r="B42" s="8" t="s">
        <v>22</v>
      </c>
      <c r="C42" s="9"/>
      <c r="D42" s="2"/>
      <c r="E42" s="2"/>
      <c r="F42" s="2"/>
      <c r="G42" s="2"/>
      <c r="H42" s="2"/>
      <c r="I42" s="2"/>
      <c r="J42" s="2"/>
      <c r="K42" s="2"/>
      <c r="L42" s="2"/>
      <c r="M42" s="2"/>
      <c r="N42" s="2"/>
      <c r="O42" s="2"/>
      <c r="P42" s="2"/>
      <c r="Q42" s="2"/>
      <c r="R42" s="2"/>
      <c r="S42" s="2"/>
      <c r="T42" s="2"/>
      <c r="U42" s="2"/>
      <c r="V42" s="2"/>
      <c r="W42" s="2"/>
    </row>
    <row r="43" spans="2:23">
      <c r="B43" s="2"/>
      <c r="C43" s="2"/>
      <c r="D43" s="2"/>
      <c r="E43" s="2"/>
      <c r="F43" s="2"/>
      <c r="G43" s="2"/>
      <c r="H43" s="2"/>
      <c r="I43" s="2"/>
      <c r="J43" s="2"/>
      <c r="K43" s="2"/>
      <c r="L43" s="2"/>
      <c r="M43" s="2"/>
      <c r="N43" s="2"/>
      <c r="O43" s="2"/>
      <c r="P43" s="2"/>
      <c r="Q43" s="2"/>
      <c r="R43" s="2"/>
      <c r="S43" s="2"/>
      <c r="T43" s="2"/>
      <c r="U43" s="2"/>
      <c r="V43" s="2"/>
      <c r="W43" s="2"/>
    </row>
    <row r="44" spans="2:23" ht="15">
      <c r="B44" s="6" t="s">
        <v>23</v>
      </c>
      <c r="C44" s="7" t="s">
        <v>107</v>
      </c>
      <c r="D44" s="2"/>
      <c r="E44" s="2"/>
      <c r="F44" s="2"/>
      <c r="G44" s="2"/>
      <c r="H44" s="2"/>
      <c r="I44" s="2"/>
      <c r="J44" s="2"/>
      <c r="K44" s="2"/>
      <c r="L44" s="2"/>
      <c r="M44" s="2"/>
      <c r="N44" s="2"/>
      <c r="O44" s="2"/>
      <c r="P44" s="2"/>
      <c r="Q44" s="2"/>
      <c r="R44" s="2"/>
      <c r="S44" s="2"/>
      <c r="T44" s="2"/>
      <c r="U44" s="2"/>
      <c r="V44" s="2"/>
      <c r="W44" s="2"/>
    </row>
    <row r="45" spans="2:23">
      <c r="B45" s="2"/>
      <c r="C45" s="2"/>
      <c r="D45" s="2"/>
      <c r="E45" s="2"/>
      <c r="F45" s="2"/>
      <c r="G45" s="2"/>
      <c r="H45" s="2"/>
      <c r="I45" s="2"/>
      <c r="J45" s="2"/>
      <c r="K45" s="2"/>
      <c r="L45" s="2"/>
      <c r="M45" s="2"/>
      <c r="N45" s="2"/>
      <c r="O45" s="2"/>
      <c r="P45" s="2"/>
      <c r="Q45" s="2"/>
      <c r="R45" s="2"/>
      <c r="S45" s="2"/>
      <c r="T45" s="2"/>
      <c r="U45" s="2"/>
      <c r="V45" s="2"/>
      <c r="W45" s="2"/>
    </row>
    <row r="46" spans="2:23">
      <c r="B46" s="8" t="s">
        <v>24</v>
      </c>
      <c r="C46" s="9"/>
      <c r="D46" s="2"/>
      <c r="E46" s="2"/>
      <c r="F46" s="2"/>
      <c r="G46" s="2"/>
      <c r="H46" s="2"/>
      <c r="I46" s="2"/>
      <c r="J46" s="2"/>
      <c r="K46" s="2"/>
      <c r="L46" s="2"/>
      <c r="M46" s="2"/>
      <c r="N46" s="2"/>
      <c r="O46" s="2"/>
      <c r="P46" s="2"/>
      <c r="Q46" s="2"/>
      <c r="R46" s="2"/>
      <c r="S46" s="2"/>
      <c r="T46" s="2"/>
      <c r="U46" s="2"/>
      <c r="V46" s="2"/>
      <c r="W46" s="2"/>
    </row>
    <row r="47" spans="2:23">
      <c r="B47" s="8" t="s">
        <v>106</v>
      </c>
      <c r="C47" s="9"/>
      <c r="D47" s="2"/>
      <c r="E47" s="2"/>
      <c r="F47" s="2"/>
      <c r="G47" s="2"/>
      <c r="H47" s="2"/>
      <c r="I47" s="2"/>
      <c r="J47" s="2"/>
      <c r="K47" s="2"/>
      <c r="L47" s="2"/>
      <c r="M47" s="2"/>
      <c r="N47" s="2"/>
      <c r="O47" s="2"/>
      <c r="P47" s="2"/>
      <c r="Q47" s="2"/>
      <c r="R47" s="2"/>
      <c r="S47" s="2"/>
      <c r="T47" s="2"/>
      <c r="U47" s="2"/>
      <c r="V47" s="2"/>
      <c r="W47" s="2"/>
    </row>
    <row r="48" spans="2:23">
      <c r="B48" s="8" t="s">
        <v>25</v>
      </c>
      <c r="C48" s="9"/>
      <c r="D48" s="2"/>
      <c r="E48" s="2"/>
      <c r="F48" s="2"/>
      <c r="G48" s="2"/>
      <c r="H48" s="2"/>
      <c r="I48" s="2"/>
      <c r="J48" s="2"/>
      <c r="K48" s="2"/>
      <c r="L48" s="2"/>
      <c r="M48" s="2"/>
      <c r="N48" s="2"/>
      <c r="O48" s="2"/>
      <c r="P48" s="2"/>
      <c r="Q48" s="2"/>
      <c r="R48" s="2"/>
      <c r="S48" s="2"/>
      <c r="T48" s="2"/>
      <c r="U48" s="2"/>
      <c r="V48" s="2"/>
      <c r="W48" s="2"/>
    </row>
    <row r="49" spans="2:23">
      <c r="B49" s="8" t="s">
        <v>26</v>
      </c>
      <c r="C49" s="9"/>
      <c r="D49" s="2"/>
      <c r="E49" s="2"/>
      <c r="F49" s="2"/>
      <c r="G49" s="2"/>
      <c r="H49" s="2"/>
      <c r="I49" s="2"/>
      <c r="J49" s="2"/>
      <c r="K49" s="2"/>
      <c r="L49" s="2"/>
      <c r="M49" s="2"/>
      <c r="N49" s="2"/>
      <c r="O49" s="2"/>
      <c r="P49" s="2"/>
      <c r="Q49" s="2"/>
      <c r="R49" s="2"/>
      <c r="S49" s="2"/>
      <c r="T49" s="2"/>
      <c r="U49" s="2"/>
      <c r="V49" s="2"/>
      <c r="W49" s="2"/>
    </row>
    <row r="50" spans="2:23">
      <c r="B50" s="8" t="s">
        <v>27</v>
      </c>
      <c r="C50" s="15"/>
      <c r="D50" s="2"/>
      <c r="E50" s="2"/>
      <c r="F50" s="2"/>
      <c r="G50" s="2"/>
      <c r="H50" s="2"/>
      <c r="I50" s="2"/>
      <c r="J50" s="2"/>
      <c r="K50" s="2"/>
      <c r="L50" s="2"/>
      <c r="M50" s="2"/>
      <c r="N50" s="2"/>
      <c r="O50" s="2"/>
      <c r="P50" s="2"/>
      <c r="Q50" s="2"/>
      <c r="R50" s="2"/>
      <c r="S50" s="2"/>
      <c r="T50" s="2"/>
      <c r="U50" s="2"/>
      <c r="V50" s="2"/>
      <c r="W50" s="2"/>
    </row>
    <row r="51" spans="2:23">
      <c r="B51" s="8" t="s">
        <v>95</v>
      </c>
      <c r="C51" s="16"/>
      <c r="D51" s="2"/>
      <c r="E51" s="2"/>
      <c r="F51" s="2"/>
      <c r="G51" s="8"/>
      <c r="H51" s="2"/>
      <c r="I51" s="2"/>
      <c r="J51" s="2"/>
      <c r="K51" s="2"/>
      <c r="L51" s="2"/>
      <c r="M51" s="2"/>
      <c r="N51" s="2"/>
      <c r="O51" s="2"/>
      <c r="P51" s="2"/>
      <c r="Q51" s="2"/>
      <c r="R51" s="2"/>
      <c r="S51" s="2"/>
      <c r="T51" s="2"/>
      <c r="U51" s="2"/>
      <c r="V51" s="2"/>
      <c r="W51" s="2"/>
    </row>
    <row r="52" spans="2:23">
      <c r="B52" s="8" t="s">
        <v>96</v>
      </c>
      <c r="C52" s="16"/>
      <c r="D52" s="2"/>
      <c r="E52" s="2"/>
      <c r="F52" s="2"/>
      <c r="G52" s="8"/>
      <c r="H52" s="2"/>
      <c r="I52" s="2"/>
      <c r="J52" s="2"/>
      <c r="K52" s="2"/>
      <c r="L52" s="2"/>
      <c r="M52" s="2"/>
      <c r="N52" s="2"/>
      <c r="O52" s="2"/>
      <c r="P52" s="2"/>
      <c r="Q52" s="2"/>
      <c r="R52" s="2"/>
      <c r="S52" s="2"/>
      <c r="T52" s="2"/>
      <c r="U52" s="2"/>
      <c r="V52" s="2"/>
      <c r="W52" s="2"/>
    </row>
    <row r="53" spans="2:23">
      <c r="B53" s="2"/>
      <c r="C53" s="2"/>
      <c r="D53" s="2"/>
      <c r="E53" s="2"/>
      <c r="F53" s="2"/>
      <c r="G53" s="2"/>
      <c r="H53" s="2"/>
      <c r="I53" s="2"/>
      <c r="J53" s="2"/>
      <c r="K53" s="2"/>
      <c r="L53" s="2"/>
      <c r="M53" s="2"/>
      <c r="N53" s="2"/>
      <c r="O53" s="2"/>
      <c r="P53" s="2"/>
      <c r="Q53" s="2"/>
      <c r="R53" s="2"/>
      <c r="S53" s="2"/>
      <c r="T53" s="2"/>
      <c r="U53" s="2"/>
      <c r="V53" s="2"/>
      <c r="W53" s="2"/>
    </row>
    <row r="54" spans="2:23" ht="15">
      <c r="B54" s="6" t="s">
        <v>28</v>
      </c>
      <c r="C54" s="7" t="s">
        <v>4</v>
      </c>
      <c r="D54" s="2"/>
      <c r="E54" s="2"/>
      <c r="F54" s="2"/>
      <c r="G54" s="2"/>
      <c r="H54" s="2"/>
      <c r="I54" s="2"/>
      <c r="J54" s="2"/>
      <c r="K54" s="2"/>
      <c r="L54" s="2"/>
      <c r="M54" s="2"/>
      <c r="N54" s="2"/>
      <c r="O54" s="2"/>
      <c r="P54" s="2"/>
      <c r="Q54" s="2"/>
      <c r="R54" s="2"/>
      <c r="S54" s="2"/>
      <c r="T54" s="2"/>
      <c r="U54" s="2"/>
      <c r="V54" s="2"/>
      <c r="W54" s="2"/>
    </row>
    <row r="55" spans="2:23">
      <c r="B55" s="2"/>
      <c r="C55" s="2"/>
      <c r="D55" s="2"/>
      <c r="E55" s="2"/>
      <c r="F55" s="2"/>
      <c r="G55" s="2"/>
      <c r="H55" s="2"/>
      <c r="I55" s="2"/>
      <c r="J55" s="2"/>
      <c r="K55" s="2"/>
      <c r="L55" s="2"/>
      <c r="M55" s="2"/>
      <c r="N55" s="2"/>
      <c r="O55" s="2"/>
      <c r="P55" s="2"/>
      <c r="Q55" s="2"/>
      <c r="R55" s="2"/>
      <c r="S55" s="2"/>
      <c r="T55" s="2"/>
      <c r="U55" s="2"/>
      <c r="V55" s="2"/>
      <c r="W55" s="2"/>
    </row>
    <row r="56" spans="2:23">
      <c r="B56" s="8" t="s">
        <v>29</v>
      </c>
      <c r="C56" s="5">
        <f>C40</f>
        <v>0</v>
      </c>
      <c r="D56" s="2"/>
      <c r="E56" s="2"/>
      <c r="F56" s="2"/>
      <c r="G56" s="2"/>
      <c r="H56" s="2"/>
      <c r="I56" s="2"/>
      <c r="J56" s="2"/>
      <c r="K56" s="2"/>
      <c r="L56" s="2"/>
      <c r="M56" s="2"/>
      <c r="N56" s="2"/>
      <c r="O56" s="2"/>
      <c r="P56" s="2"/>
      <c r="Q56" s="2"/>
      <c r="R56" s="2"/>
      <c r="S56" s="2"/>
      <c r="T56" s="2"/>
      <c r="U56" s="2"/>
      <c r="V56" s="2"/>
      <c r="W56" s="2"/>
    </row>
    <row r="57" spans="2:23">
      <c r="B57" s="39" t="s">
        <v>87</v>
      </c>
      <c r="C57" s="9"/>
      <c r="D57" s="2"/>
      <c r="E57" s="2"/>
      <c r="F57" s="2"/>
      <c r="G57" s="2"/>
      <c r="H57" s="2"/>
      <c r="I57" s="2"/>
      <c r="J57" s="2"/>
      <c r="K57" s="2"/>
      <c r="L57" s="2"/>
      <c r="M57" s="2"/>
      <c r="N57" s="2"/>
      <c r="O57" s="2"/>
      <c r="P57" s="2"/>
      <c r="Q57" s="2"/>
      <c r="R57" s="2"/>
      <c r="S57" s="2"/>
      <c r="T57" s="2"/>
      <c r="U57" s="2"/>
      <c r="V57" s="2"/>
      <c r="W57" s="2"/>
    </row>
    <row r="58" spans="2:23">
      <c r="B58" s="39" t="s">
        <v>86</v>
      </c>
      <c r="C58" s="43"/>
      <c r="D58" s="2"/>
      <c r="E58" s="2"/>
      <c r="F58" s="2"/>
      <c r="G58" s="2"/>
      <c r="H58" s="2"/>
      <c r="I58" s="2"/>
      <c r="J58" s="2"/>
      <c r="K58" s="2"/>
      <c r="L58" s="2"/>
      <c r="M58" s="2"/>
      <c r="N58" s="2"/>
      <c r="O58" s="2"/>
      <c r="P58" s="2"/>
      <c r="Q58" s="2"/>
      <c r="R58" s="2"/>
      <c r="S58" s="2"/>
      <c r="T58" s="2"/>
      <c r="U58" s="2"/>
      <c r="V58" s="2"/>
      <c r="W58" s="2"/>
    </row>
    <row r="59" spans="2:23">
      <c r="B59" s="40"/>
      <c r="C59" s="2"/>
      <c r="D59" s="2"/>
      <c r="E59" s="2"/>
      <c r="F59" s="2"/>
      <c r="G59" s="2"/>
      <c r="H59" s="2"/>
      <c r="I59" s="2"/>
      <c r="J59" s="2"/>
      <c r="K59" s="2"/>
      <c r="L59" s="2"/>
      <c r="M59" s="2"/>
      <c r="N59" s="2"/>
      <c r="O59" s="2"/>
      <c r="P59" s="2"/>
      <c r="Q59" s="2"/>
      <c r="R59" s="2"/>
      <c r="S59" s="2"/>
      <c r="T59" s="2"/>
      <c r="U59" s="2"/>
      <c r="V59" s="2"/>
      <c r="W59" s="2"/>
    </row>
    <row r="60" spans="2:23">
      <c r="B60" s="40"/>
      <c r="C60" s="2"/>
      <c r="D60" s="2"/>
      <c r="E60" s="2"/>
      <c r="F60" s="2"/>
      <c r="G60" s="2"/>
      <c r="H60" s="2"/>
      <c r="I60" s="2"/>
      <c r="J60" s="2"/>
      <c r="K60" s="2"/>
      <c r="L60" s="2"/>
      <c r="M60" s="2"/>
      <c r="N60" s="2"/>
      <c r="O60" s="2"/>
      <c r="P60" s="2"/>
      <c r="Q60" s="2"/>
      <c r="R60" s="2"/>
      <c r="S60" s="2"/>
      <c r="T60" s="2"/>
      <c r="U60" s="2"/>
      <c r="V60" s="2"/>
      <c r="W60" s="2"/>
    </row>
    <row r="61" spans="2:23" ht="15">
      <c r="B61" s="6" t="s">
        <v>97</v>
      </c>
      <c r="C61" s="2"/>
      <c r="D61" s="2"/>
      <c r="E61" s="2"/>
      <c r="F61" s="2"/>
      <c r="G61" s="2"/>
      <c r="H61" s="2"/>
      <c r="I61" s="2"/>
      <c r="J61" s="2"/>
      <c r="K61" s="2"/>
      <c r="L61" s="2"/>
      <c r="M61" s="2"/>
      <c r="N61" s="2"/>
      <c r="O61" s="2"/>
      <c r="P61" s="2"/>
      <c r="Q61" s="2"/>
      <c r="R61" s="2"/>
      <c r="S61" s="2"/>
      <c r="T61" s="2"/>
      <c r="U61" s="2"/>
      <c r="V61" s="2"/>
      <c r="W61" s="2"/>
    </row>
    <row r="62" spans="2:23">
      <c r="B62" s="40"/>
      <c r="C62" s="2"/>
      <c r="D62" s="2"/>
      <c r="E62" s="2"/>
      <c r="F62" s="2"/>
      <c r="G62" s="2"/>
      <c r="H62" s="2"/>
      <c r="I62" s="2"/>
      <c r="J62" s="2"/>
      <c r="K62" s="2"/>
      <c r="L62" s="2"/>
      <c r="M62" s="2"/>
      <c r="N62" s="2"/>
      <c r="O62" s="2"/>
      <c r="P62" s="2"/>
      <c r="Q62" s="2"/>
      <c r="R62" s="2"/>
      <c r="S62" s="2"/>
      <c r="T62" s="2"/>
      <c r="U62" s="2"/>
      <c r="V62" s="2"/>
      <c r="W62" s="2"/>
    </row>
    <row r="63" spans="2:23">
      <c r="B63" s="8" t="s">
        <v>84</v>
      </c>
      <c r="C63" s="52" t="str">
        <f>IFERROR((C13+NPV(C58,D89:AG89,D96:AG96,D104:AG105,D108:AG109,D111:AG111))/NPV(C58,D73:AG73),"-")</f>
        <v>-</v>
      </c>
      <c r="D63" s="54"/>
      <c r="E63" s="2"/>
      <c r="F63" s="2"/>
      <c r="G63" s="2"/>
      <c r="H63" s="2"/>
      <c r="I63" s="2"/>
      <c r="J63" s="2"/>
      <c r="K63" s="2"/>
      <c r="L63" s="2"/>
      <c r="M63" s="2"/>
      <c r="N63" s="2"/>
      <c r="O63" s="2"/>
      <c r="P63" s="2"/>
      <c r="Q63" s="2"/>
      <c r="R63" s="2"/>
      <c r="S63" s="2"/>
      <c r="T63" s="2"/>
      <c r="U63" s="2"/>
      <c r="V63" s="2"/>
      <c r="W63" s="2"/>
    </row>
    <row r="64" spans="2:23">
      <c r="B64" s="8" t="s">
        <v>103</v>
      </c>
      <c r="C64" s="51" t="str">
        <f>IFERROR(IRR(C135:AG135),"-")</f>
        <v>-</v>
      </c>
      <c r="D64" s="54"/>
      <c r="E64" s="2"/>
      <c r="F64" s="2"/>
      <c r="G64" s="2"/>
      <c r="H64" s="2"/>
      <c r="I64" s="2"/>
      <c r="J64" s="2"/>
      <c r="K64" s="2"/>
      <c r="L64" s="2"/>
      <c r="M64" s="2"/>
      <c r="N64" s="2"/>
      <c r="O64" s="2"/>
      <c r="P64" s="2"/>
      <c r="Q64" s="2"/>
      <c r="R64" s="2"/>
      <c r="S64" s="2"/>
      <c r="T64" s="2"/>
      <c r="U64" s="2"/>
      <c r="V64" s="2"/>
      <c r="W64" s="2"/>
    </row>
    <row r="65" spans="2:33">
      <c r="B65" s="8" t="s">
        <v>102</v>
      </c>
      <c r="C65" s="51" t="str">
        <f>IFERROR(IRR(C136:AG136),"-")</f>
        <v>-</v>
      </c>
      <c r="D65" s="54"/>
      <c r="E65" s="2"/>
      <c r="F65" s="2"/>
      <c r="G65" s="2"/>
      <c r="H65" s="2"/>
      <c r="I65" s="2"/>
      <c r="J65" s="2"/>
      <c r="K65" s="2"/>
      <c r="L65" s="2"/>
      <c r="M65" s="2"/>
      <c r="N65" s="2"/>
      <c r="O65" s="2"/>
      <c r="P65" s="2"/>
      <c r="Q65" s="2"/>
      <c r="R65" s="2"/>
      <c r="S65" s="2"/>
      <c r="T65" s="2"/>
      <c r="U65" s="2"/>
      <c r="V65" s="2"/>
      <c r="W65" s="2"/>
    </row>
    <row r="66" spans="2:33">
      <c r="B66" s="8" t="s">
        <v>85</v>
      </c>
      <c r="C66" s="53" t="str">
        <f>IFERROR(AVERAGE(D137:AG137),"-")</f>
        <v>-</v>
      </c>
      <c r="D66" s="54"/>
      <c r="E66" s="2"/>
      <c r="F66" s="2"/>
      <c r="G66" s="2"/>
      <c r="H66" s="2"/>
      <c r="I66" s="2"/>
      <c r="J66" s="2"/>
      <c r="K66" s="2"/>
      <c r="L66" s="2"/>
      <c r="M66" s="2"/>
      <c r="N66" s="2"/>
      <c r="O66" s="2"/>
      <c r="P66" s="2"/>
      <c r="Q66" s="2"/>
      <c r="R66" s="2"/>
      <c r="S66" s="2"/>
      <c r="T66" s="2"/>
      <c r="U66" s="2"/>
      <c r="V66" s="2"/>
      <c r="W66" s="2"/>
    </row>
    <row r="67" spans="2:33">
      <c r="B67" s="40"/>
      <c r="C67" s="2"/>
      <c r="D67" s="2"/>
      <c r="E67" s="2"/>
      <c r="F67" s="2"/>
      <c r="G67" s="2"/>
      <c r="H67" s="2"/>
      <c r="I67" s="2"/>
      <c r="J67" s="2"/>
      <c r="K67" s="2"/>
      <c r="L67" s="2"/>
      <c r="M67" s="2"/>
      <c r="N67" s="2"/>
      <c r="O67" s="2"/>
      <c r="P67" s="2"/>
      <c r="Q67" s="2"/>
      <c r="R67" s="2"/>
      <c r="S67" s="2"/>
      <c r="T67" s="2"/>
      <c r="U67" s="2"/>
      <c r="V67" s="2"/>
      <c r="W67" s="2"/>
    </row>
    <row r="68" spans="2:33">
      <c r="B68" s="40"/>
      <c r="C68" s="2"/>
      <c r="D68" s="2"/>
      <c r="E68" s="2"/>
      <c r="F68" s="2"/>
      <c r="G68" s="2"/>
      <c r="H68" s="2"/>
      <c r="I68" s="2"/>
      <c r="J68" s="2"/>
      <c r="K68" s="2"/>
      <c r="L68" s="2"/>
      <c r="M68" s="2"/>
      <c r="N68" s="2"/>
      <c r="O68" s="2"/>
      <c r="P68" s="2"/>
      <c r="Q68" s="2"/>
      <c r="R68" s="2"/>
      <c r="S68" s="2"/>
      <c r="T68" s="2"/>
      <c r="U68" s="2"/>
      <c r="V68" s="2"/>
      <c r="W68" s="2"/>
    </row>
    <row r="69" spans="2:33" ht="15">
      <c r="B69" s="2"/>
      <c r="C69" s="17" t="s">
        <v>30</v>
      </c>
      <c r="D69" s="66" t="s">
        <v>31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7"/>
    </row>
    <row r="70" spans="2:33">
      <c r="B70" s="2"/>
      <c r="C70" s="18"/>
      <c r="D70" s="19"/>
      <c r="E70" s="19"/>
      <c r="F70" s="19"/>
      <c r="G70" s="19"/>
      <c r="H70" s="19"/>
      <c r="I70" s="19"/>
      <c r="J70" s="19"/>
      <c r="K70" s="19"/>
      <c r="L70" s="19"/>
      <c r="M70" s="19"/>
      <c r="N70" s="19"/>
      <c r="O70" s="19"/>
      <c r="P70" s="19"/>
      <c r="Q70" s="19"/>
      <c r="R70" s="19"/>
      <c r="S70" s="19"/>
      <c r="T70" s="19"/>
      <c r="U70" s="19"/>
      <c r="V70" s="19"/>
      <c r="W70" s="19"/>
    </row>
    <row r="71" spans="2:33" ht="15">
      <c r="B71" s="20" t="s">
        <v>32</v>
      </c>
      <c r="C71" s="21">
        <v>0</v>
      </c>
      <c r="D71" s="22">
        <v>1</v>
      </c>
      <c r="E71" s="22">
        <v>2</v>
      </c>
      <c r="F71" s="22">
        <v>3</v>
      </c>
      <c r="G71" s="22">
        <v>4</v>
      </c>
      <c r="H71" s="22">
        <v>5</v>
      </c>
      <c r="I71" s="22">
        <v>6</v>
      </c>
      <c r="J71" s="22">
        <v>7</v>
      </c>
      <c r="K71" s="22">
        <v>8</v>
      </c>
      <c r="L71" s="22">
        <v>9</v>
      </c>
      <c r="M71" s="22">
        <v>10</v>
      </c>
      <c r="N71" s="22">
        <v>11</v>
      </c>
      <c r="O71" s="22">
        <v>12</v>
      </c>
      <c r="P71" s="22">
        <v>13</v>
      </c>
      <c r="Q71" s="22">
        <v>14</v>
      </c>
      <c r="R71" s="22">
        <v>15</v>
      </c>
      <c r="S71" s="22">
        <v>16</v>
      </c>
      <c r="T71" s="22">
        <v>17</v>
      </c>
      <c r="U71" s="22">
        <v>18</v>
      </c>
      <c r="V71" s="22">
        <v>19</v>
      </c>
      <c r="W71" s="22">
        <v>20</v>
      </c>
      <c r="X71" s="22">
        <v>21</v>
      </c>
      <c r="Y71" s="22">
        <v>22</v>
      </c>
      <c r="Z71" s="22">
        <v>23</v>
      </c>
      <c r="AA71" s="22">
        <v>24</v>
      </c>
      <c r="AB71" s="22">
        <v>25</v>
      </c>
      <c r="AC71" s="22">
        <v>26</v>
      </c>
      <c r="AD71" s="22">
        <v>27</v>
      </c>
      <c r="AE71" s="22">
        <v>28</v>
      </c>
      <c r="AF71" s="22">
        <v>29</v>
      </c>
      <c r="AG71" s="22">
        <v>30</v>
      </c>
    </row>
    <row r="72" spans="2:33">
      <c r="B72" s="2"/>
      <c r="C72" s="2"/>
      <c r="D72" s="2"/>
      <c r="E72" s="2"/>
      <c r="F72" s="2"/>
      <c r="G72" s="2"/>
      <c r="H72" s="2"/>
      <c r="I72" s="2"/>
      <c r="J72" s="2"/>
      <c r="K72" s="2"/>
      <c r="L72" s="2"/>
      <c r="M72" s="2"/>
      <c r="N72" s="2"/>
      <c r="O72" s="2"/>
      <c r="P72" s="2"/>
      <c r="Q72" s="2"/>
      <c r="R72" s="2"/>
      <c r="S72" s="2"/>
      <c r="T72" s="2"/>
      <c r="U72" s="2"/>
      <c r="V72" s="2"/>
      <c r="W72" s="2"/>
    </row>
    <row r="73" spans="2:33">
      <c r="B73" s="8" t="s">
        <v>25</v>
      </c>
      <c r="C73" s="8"/>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row>
    <row r="74" spans="2:33">
      <c r="B74" s="23" t="s">
        <v>33</v>
      </c>
      <c r="C74" s="8"/>
      <c r="D74" s="24"/>
      <c r="E74" s="25" t="str">
        <f>IFERROR(E73/D73-1,"-")</f>
        <v>-</v>
      </c>
      <c r="F74" s="25" t="str">
        <f t="shared" ref="F74:AG74" si="2">IFERROR(F73/E73-1,"-")</f>
        <v>-</v>
      </c>
      <c r="G74" s="25" t="str">
        <f t="shared" si="2"/>
        <v>-</v>
      </c>
      <c r="H74" s="25" t="str">
        <f t="shared" si="2"/>
        <v>-</v>
      </c>
      <c r="I74" s="25" t="str">
        <f t="shared" si="2"/>
        <v>-</v>
      </c>
      <c r="J74" s="25" t="str">
        <f t="shared" si="2"/>
        <v>-</v>
      </c>
      <c r="K74" s="25" t="str">
        <f t="shared" si="2"/>
        <v>-</v>
      </c>
      <c r="L74" s="25" t="str">
        <f t="shared" si="2"/>
        <v>-</v>
      </c>
      <c r="M74" s="25" t="str">
        <f t="shared" si="2"/>
        <v>-</v>
      </c>
      <c r="N74" s="25" t="str">
        <f t="shared" si="2"/>
        <v>-</v>
      </c>
      <c r="O74" s="25" t="str">
        <f t="shared" si="2"/>
        <v>-</v>
      </c>
      <c r="P74" s="25" t="str">
        <f t="shared" si="2"/>
        <v>-</v>
      </c>
      <c r="Q74" s="25" t="str">
        <f t="shared" si="2"/>
        <v>-</v>
      </c>
      <c r="R74" s="25" t="str">
        <f t="shared" si="2"/>
        <v>-</v>
      </c>
      <c r="S74" s="25" t="str">
        <f t="shared" si="2"/>
        <v>-</v>
      </c>
      <c r="T74" s="25" t="str">
        <f t="shared" si="2"/>
        <v>-</v>
      </c>
      <c r="U74" s="25" t="str">
        <f t="shared" si="2"/>
        <v>-</v>
      </c>
      <c r="V74" s="25" t="str">
        <f t="shared" si="2"/>
        <v>-</v>
      </c>
      <c r="W74" s="25" t="str">
        <f t="shared" si="2"/>
        <v>-</v>
      </c>
      <c r="X74" s="25" t="str">
        <f t="shared" si="2"/>
        <v>-</v>
      </c>
      <c r="Y74" s="25" t="str">
        <f t="shared" si="2"/>
        <v>-</v>
      </c>
      <c r="Z74" s="25" t="str">
        <f t="shared" si="2"/>
        <v>-</v>
      </c>
      <c r="AA74" s="25" t="str">
        <f t="shared" si="2"/>
        <v>-</v>
      </c>
      <c r="AB74" s="25" t="str">
        <f t="shared" si="2"/>
        <v>-</v>
      </c>
      <c r="AC74" s="25" t="str">
        <f t="shared" si="2"/>
        <v>-</v>
      </c>
      <c r="AD74" s="25" t="str">
        <f t="shared" si="2"/>
        <v>-</v>
      </c>
      <c r="AE74" s="25" t="str">
        <f t="shared" si="2"/>
        <v>-</v>
      </c>
      <c r="AF74" s="25" t="str">
        <f t="shared" si="2"/>
        <v>-</v>
      </c>
      <c r="AG74" s="25" t="str">
        <f t="shared" si="2"/>
        <v>-</v>
      </c>
    </row>
    <row r="75" spans="2:33">
      <c r="B75" s="8" t="s">
        <v>91</v>
      </c>
      <c r="C75" s="8"/>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row>
    <row r="76" spans="2:33">
      <c r="B76" s="23" t="s">
        <v>33</v>
      </c>
      <c r="C76" s="8"/>
      <c r="D76" s="24"/>
      <c r="E76" s="25" t="str">
        <f>IFERROR(E75/D75-1,"-")</f>
        <v>-</v>
      </c>
      <c r="F76" s="25" t="str">
        <f t="shared" ref="F76" si="3">IFERROR(F75/E75-1,"-")</f>
        <v>-</v>
      </c>
      <c r="G76" s="25" t="str">
        <f t="shared" ref="G76" si="4">IFERROR(G75/F75-1,"-")</f>
        <v>-</v>
      </c>
      <c r="H76" s="25" t="str">
        <f t="shared" ref="H76" si="5">IFERROR(H75/G75-1,"-")</f>
        <v>-</v>
      </c>
      <c r="I76" s="25" t="str">
        <f t="shared" ref="I76" si="6">IFERROR(I75/H75-1,"-")</f>
        <v>-</v>
      </c>
      <c r="J76" s="25" t="str">
        <f t="shared" ref="J76" si="7">IFERROR(J75/I75-1,"-")</f>
        <v>-</v>
      </c>
      <c r="K76" s="25" t="str">
        <f t="shared" ref="K76" si="8">IFERROR(K75/J75-1,"-")</f>
        <v>-</v>
      </c>
      <c r="L76" s="25" t="str">
        <f t="shared" ref="L76" si="9">IFERROR(L75/K75-1,"-")</f>
        <v>-</v>
      </c>
      <c r="M76" s="25" t="str">
        <f t="shared" ref="M76" si="10">IFERROR(M75/L75-1,"-")</f>
        <v>-</v>
      </c>
      <c r="N76" s="25" t="str">
        <f t="shared" ref="N76" si="11">IFERROR(N75/M75-1,"-")</f>
        <v>-</v>
      </c>
      <c r="O76" s="25" t="str">
        <f t="shared" ref="O76" si="12">IFERROR(O75/N75-1,"-")</f>
        <v>-</v>
      </c>
      <c r="P76" s="25" t="str">
        <f t="shared" ref="P76" si="13">IFERROR(P75/O75-1,"-")</f>
        <v>-</v>
      </c>
      <c r="Q76" s="25" t="str">
        <f t="shared" ref="Q76" si="14">IFERROR(Q75/P75-1,"-")</f>
        <v>-</v>
      </c>
      <c r="R76" s="25" t="str">
        <f t="shared" ref="R76" si="15">IFERROR(R75/Q75-1,"-")</f>
        <v>-</v>
      </c>
      <c r="S76" s="25" t="str">
        <f t="shared" ref="S76" si="16">IFERROR(S75/R75-1,"-")</f>
        <v>-</v>
      </c>
      <c r="T76" s="25" t="str">
        <f t="shared" ref="T76" si="17">IFERROR(T75/S75-1,"-")</f>
        <v>-</v>
      </c>
      <c r="U76" s="25" t="str">
        <f t="shared" ref="U76" si="18">IFERROR(U75/T75-1,"-")</f>
        <v>-</v>
      </c>
      <c r="V76" s="25" t="str">
        <f t="shared" ref="V76" si="19">IFERROR(V75/U75-1,"-")</f>
        <v>-</v>
      </c>
      <c r="W76" s="25" t="str">
        <f t="shared" ref="W76" si="20">IFERROR(W75/V75-1,"-")</f>
        <v>-</v>
      </c>
      <c r="X76" s="25" t="str">
        <f t="shared" ref="X76" si="21">IFERROR(X75/W75-1,"-")</f>
        <v>-</v>
      </c>
      <c r="Y76" s="25" t="str">
        <f t="shared" ref="Y76" si="22">IFERROR(Y75/X75-1,"-")</f>
        <v>-</v>
      </c>
      <c r="Z76" s="25" t="str">
        <f t="shared" ref="Z76" si="23">IFERROR(Z75/Y75-1,"-")</f>
        <v>-</v>
      </c>
      <c r="AA76" s="25" t="str">
        <f t="shared" ref="AA76" si="24">IFERROR(AA75/Z75-1,"-")</f>
        <v>-</v>
      </c>
      <c r="AB76" s="25" t="str">
        <f t="shared" ref="AB76" si="25">IFERROR(AB75/AA75-1,"-")</f>
        <v>-</v>
      </c>
      <c r="AC76" s="25" t="str">
        <f t="shared" ref="AC76" si="26">IFERROR(AC75/AB75-1,"-")</f>
        <v>-</v>
      </c>
      <c r="AD76" s="25" t="str">
        <f t="shared" ref="AD76" si="27">IFERROR(AD75/AC75-1,"-")</f>
        <v>-</v>
      </c>
      <c r="AE76" s="25" t="str">
        <f t="shared" ref="AE76" si="28">IFERROR(AE75/AD75-1,"-")</f>
        <v>-</v>
      </c>
      <c r="AF76" s="25" t="str">
        <f t="shared" ref="AF76" si="29">IFERROR(AF75/AE75-1,"-")</f>
        <v>-</v>
      </c>
      <c r="AG76" s="25" t="str">
        <f t="shared" ref="AG76" si="30">IFERROR(AG75/AF75-1,"-")</f>
        <v>-</v>
      </c>
    </row>
    <row r="77" spans="2:33">
      <c r="B77" s="8" t="s">
        <v>92</v>
      </c>
      <c r="C77" s="8"/>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row>
    <row r="78" spans="2:33">
      <c r="B78" s="8" t="s">
        <v>94</v>
      </c>
      <c r="C78" s="8"/>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row>
    <row r="79" spans="2:33">
      <c r="B79" s="23" t="s">
        <v>33</v>
      </c>
      <c r="C79" s="8"/>
      <c r="D79" s="24"/>
      <c r="E79" s="25" t="str">
        <f>IFERROR(E78/D78-1,"-")</f>
        <v>-</v>
      </c>
      <c r="F79" s="25" t="str">
        <f t="shared" ref="F79" si="31">IFERROR(F78/E78-1,"-")</f>
        <v>-</v>
      </c>
      <c r="G79" s="25" t="str">
        <f t="shared" ref="G79" si="32">IFERROR(G78/F78-1,"-")</f>
        <v>-</v>
      </c>
      <c r="H79" s="25" t="str">
        <f t="shared" ref="H79" si="33">IFERROR(H78/G78-1,"-")</f>
        <v>-</v>
      </c>
      <c r="I79" s="25" t="str">
        <f t="shared" ref="I79" si="34">IFERROR(I78/H78-1,"-")</f>
        <v>-</v>
      </c>
      <c r="J79" s="25" t="str">
        <f t="shared" ref="J79" si="35">IFERROR(J78/I78-1,"-")</f>
        <v>-</v>
      </c>
      <c r="K79" s="25" t="str">
        <f t="shared" ref="K79" si="36">IFERROR(K78/J78-1,"-")</f>
        <v>-</v>
      </c>
      <c r="L79" s="25" t="str">
        <f t="shared" ref="L79" si="37">IFERROR(L78/K78-1,"-")</f>
        <v>-</v>
      </c>
      <c r="M79" s="25" t="str">
        <f t="shared" ref="M79" si="38">IFERROR(M78/L78-1,"-")</f>
        <v>-</v>
      </c>
      <c r="N79" s="25" t="str">
        <f t="shared" ref="N79" si="39">IFERROR(N78/M78-1,"-")</f>
        <v>-</v>
      </c>
      <c r="O79" s="25" t="str">
        <f t="shared" ref="O79" si="40">IFERROR(O78/N78-1,"-")</f>
        <v>-</v>
      </c>
      <c r="P79" s="25" t="str">
        <f t="shared" ref="P79" si="41">IFERROR(P78/O78-1,"-")</f>
        <v>-</v>
      </c>
      <c r="Q79" s="25" t="str">
        <f t="shared" ref="Q79" si="42">IFERROR(Q78/P78-1,"-")</f>
        <v>-</v>
      </c>
      <c r="R79" s="25" t="str">
        <f t="shared" ref="R79" si="43">IFERROR(R78/Q78-1,"-")</f>
        <v>-</v>
      </c>
      <c r="S79" s="25" t="str">
        <f t="shared" ref="S79" si="44">IFERROR(S78/R78-1,"-")</f>
        <v>-</v>
      </c>
      <c r="T79" s="25" t="str">
        <f t="shared" ref="T79" si="45">IFERROR(T78/S78-1,"-")</f>
        <v>-</v>
      </c>
      <c r="U79" s="25" t="str">
        <f t="shared" ref="U79" si="46">IFERROR(U78/T78-1,"-")</f>
        <v>-</v>
      </c>
      <c r="V79" s="25" t="str">
        <f t="shared" ref="V79" si="47">IFERROR(V78/U78-1,"-")</f>
        <v>-</v>
      </c>
      <c r="W79" s="25" t="str">
        <f t="shared" ref="W79" si="48">IFERROR(W78/V78-1,"-")</f>
        <v>-</v>
      </c>
      <c r="X79" s="25" t="str">
        <f t="shared" ref="X79" si="49">IFERROR(X78/W78-1,"-")</f>
        <v>-</v>
      </c>
      <c r="Y79" s="25" t="str">
        <f t="shared" ref="Y79" si="50">IFERROR(Y78/X78-1,"-")</f>
        <v>-</v>
      </c>
      <c r="Z79" s="25" t="str">
        <f t="shared" ref="Z79" si="51">IFERROR(Z78/Y78-1,"-")</f>
        <v>-</v>
      </c>
      <c r="AA79" s="25" t="str">
        <f t="shared" ref="AA79" si="52">IFERROR(AA78/Z78-1,"-")</f>
        <v>-</v>
      </c>
      <c r="AB79" s="25" t="str">
        <f t="shared" ref="AB79" si="53">IFERROR(AB78/AA78-1,"-")</f>
        <v>-</v>
      </c>
      <c r="AC79" s="25" t="str">
        <f t="shared" ref="AC79" si="54">IFERROR(AC78/AB78-1,"-")</f>
        <v>-</v>
      </c>
      <c r="AD79" s="25" t="str">
        <f t="shared" ref="AD79" si="55">IFERROR(AD78/AC78-1,"-")</f>
        <v>-</v>
      </c>
      <c r="AE79" s="25" t="str">
        <f t="shared" ref="AE79" si="56">IFERROR(AE78/AD78-1,"-")</f>
        <v>-</v>
      </c>
      <c r="AF79" s="25" t="str">
        <f t="shared" ref="AF79" si="57">IFERROR(AF78/AE78-1,"-")</f>
        <v>-</v>
      </c>
      <c r="AG79" s="25" t="str">
        <f t="shared" ref="AG79" si="58">IFERROR(AG78/AF78-1,"-")</f>
        <v>-</v>
      </c>
    </row>
    <row r="80" spans="2:33">
      <c r="B80" s="8" t="s">
        <v>93</v>
      </c>
      <c r="C80" s="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row>
    <row r="81" spans="2:33">
      <c r="B81" s="23" t="s">
        <v>33</v>
      </c>
      <c r="C81" s="8"/>
      <c r="D81" s="24"/>
      <c r="E81" s="25" t="str">
        <f>IFERROR(E80/D80-1,"-")</f>
        <v>-</v>
      </c>
      <c r="F81" s="25" t="str">
        <f t="shared" ref="F81" si="59">IFERROR(F80/E80-1,"-")</f>
        <v>-</v>
      </c>
      <c r="G81" s="25" t="str">
        <f t="shared" ref="G81" si="60">IFERROR(G80/F80-1,"-")</f>
        <v>-</v>
      </c>
      <c r="H81" s="25" t="str">
        <f t="shared" ref="H81" si="61">IFERROR(H80/G80-1,"-")</f>
        <v>-</v>
      </c>
      <c r="I81" s="25" t="str">
        <f t="shared" ref="I81" si="62">IFERROR(I80/H80-1,"-")</f>
        <v>-</v>
      </c>
      <c r="J81" s="25" t="str">
        <f t="shared" ref="J81" si="63">IFERROR(J80/I80-1,"-")</f>
        <v>-</v>
      </c>
      <c r="K81" s="25" t="str">
        <f t="shared" ref="K81" si="64">IFERROR(K80/J80-1,"-")</f>
        <v>-</v>
      </c>
      <c r="L81" s="25" t="str">
        <f t="shared" ref="L81" si="65">IFERROR(L80/K80-1,"-")</f>
        <v>-</v>
      </c>
      <c r="M81" s="25" t="str">
        <f t="shared" ref="M81" si="66">IFERROR(M80/L80-1,"-")</f>
        <v>-</v>
      </c>
      <c r="N81" s="25" t="str">
        <f t="shared" ref="N81" si="67">IFERROR(N80/M80-1,"-")</f>
        <v>-</v>
      </c>
      <c r="O81" s="25" t="str">
        <f t="shared" ref="O81" si="68">IFERROR(O80/N80-1,"-")</f>
        <v>-</v>
      </c>
      <c r="P81" s="25" t="str">
        <f t="shared" ref="P81" si="69">IFERROR(P80/O80-1,"-")</f>
        <v>-</v>
      </c>
      <c r="Q81" s="25" t="str">
        <f t="shared" ref="Q81" si="70">IFERROR(Q80/P80-1,"-")</f>
        <v>-</v>
      </c>
      <c r="R81" s="25" t="str">
        <f t="shared" ref="R81" si="71">IFERROR(R80/Q80-1,"-")</f>
        <v>-</v>
      </c>
      <c r="S81" s="25" t="str">
        <f t="shared" ref="S81" si="72">IFERROR(S80/R80-1,"-")</f>
        <v>-</v>
      </c>
      <c r="T81" s="25" t="str">
        <f t="shared" ref="T81" si="73">IFERROR(T80/S80-1,"-")</f>
        <v>-</v>
      </c>
      <c r="U81" s="25" t="str">
        <f t="shared" ref="U81" si="74">IFERROR(U80/T80-1,"-")</f>
        <v>-</v>
      </c>
      <c r="V81" s="25" t="str">
        <f t="shared" ref="V81" si="75">IFERROR(V80/U80-1,"-")</f>
        <v>-</v>
      </c>
      <c r="W81" s="25" t="str">
        <f t="shared" ref="W81" si="76">IFERROR(W80/V80-1,"-")</f>
        <v>-</v>
      </c>
      <c r="X81" s="25" t="str">
        <f t="shared" ref="X81" si="77">IFERROR(X80/W80-1,"-")</f>
        <v>-</v>
      </c>
      <c r="Y81" s="25" t="str">
        <f t="shared" ref="Y81" si="78">IFERROR(Y80/X80-1,"-")</f>
        <v>-</v>
      </c>
      <c r="Z81" s="25" t="str">
        <f t="shared" ref="Z81" si="79">IFERROR(Z80/Y80-1,"-")</f>
        <v>-</v>
      </c>
      <c r="AA81" s="25" t="str">
        <f t="shared" ref="AA81" si="80">IFERROR(AA80/Z80-1,"-")</f>
        <v>-</v>
      </c>
      <c r="AB81" s="25" t="str">
        <f t="shared" ref="AB81" si="81">IFERROR(AB80/AA80-1,"-")</f>
        <v>-</v>
      </c>
      <c r="AC81" s="25" t="str">
        <f t="shared" ref="AC81" si="82">IFERROR(AC80/AB80-1,"-")</f>
        <v>-</v>
      </c>
      <c r="AD81" s="25" t="str">
        <f t="shared" ref="AD81" si="83">IFERROR(AD80/AC80-1,"-")</f>
        <v>-</v>
      </c>
      <c r="AE81" s="25" t="str">
        <f t="shared" ref="AE81" si="84">IFERROR(AE80/AD80-1,"-")</f>
        <v>-</v>
      </c>
      <c r="AF81" s="25" t="str">
        <f t="shared" ref="AF81" si="85">IFERROR(AF80/AE80-1,"-")</f>
        <v>-</v>
      </c>
      <c r="AG81" s="25" t="str">
        <f t="shared" ref="AG81" si="86">IFERROR(AG80/AF80-1,"-")</f>
        <v>-</v>
      </c>
    </row>
    <row r="82" spans="2:33">
      <c r="B82" s="8"/>
      <c r="C82" s="8"/>
      <c r="D82" s="26"/>
      <c r="E82" s="2"/>
      <c r="F82" s="2"/>
      <c r="G82" s="2"/>
      <c r="H82" s="2"/>
      <c r="I82" s="2"/>
      <c r="J82" s="2"/>
      <c r="K82" s="2"/>
      <c r="L82" s="2"/>
      <c r="M82" s="2"/>
      <c r="N82" s="2"/>
      <c r="O82" s="2"/>
      <c r="P82" s="2"/>
      <c r="Q82" s="2"/>
      <c r="R82" s="2"/>
      <c r="S82" s="2"/>
      <c r="T82" s="2"/>
      <c r="U82" s="2"/>
      <c r="V82" s="2"/>
      <c r="W82" s="2"/>
    </row>
    <row r="83" spans="2:33" ht="15">
      <c r="B83" s="27" t="s">
        <v>34</v>
      </c>
      <c r="C83" s="27"/>
      <c r="D83" s="28"/>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row>
    <row r="84" spans="2:33">
      <c r="B84" s="8"/>
      <c r="C84" s="8"/>
      <c r="D84" s="26"/>
      <c r="E84" s="2"/>
      <c r="F84" s="2"/>
      <c r="G84" s="2"/>
      <c r="H84" s="2"/>
      <c r="I84" s="2"/>
      <c r="J84" s="2"/>
      <c r="K84" s="2"/>
      <c r="L84" s="2"/>
      <c r="M84" s="2"/>
      <c r="N84" s="2"/>
      <c r="O84" s="2"/>
      <c r="P84" s="2"/>
      <c r="Q84" s="2"/>
      <c r="R84" s="2"/>
      <c r="S84" s="2"/>
      <c r="T84" s="2"/>
      <c r="U84" s="2"/>
      <c r="V84" s="2"/>
      <c r="W84" s="2"/>
    </row>
    <row r="85" spans="2:33" ht="15">
      <c r="B85" s="30" t="s">
        <v>35</v>
      </c>
      <c r="C85" s="30"/>
      <c r="D85" s="31">
        <f>SUM(D86+D87+D88)</f>
        <v>0</v>
      </c>
      <c r="E85" s="31">
        <f t="shared" ref="E85:AG85" si="87">SUM(E86+E87+E88)</f>
        <v>0</v>
      </c>
      <c r="F85" s="31">
        <f t="shared" si="87"/>
        <v>0</v>
      </c>
      <c r="G85" s="31">
        <f t="shared" si="87"/>
        <v>0</v>
      </c>
      <c r="H85" s="31">
        <f t="shared" si="87"/>
        <v>0</v>
      </c>
      <c r="I85" s="31">
        <f t="shared" si="87"/>
        <v>0</v>
      </c>
      <c r="J85" s="31">
        <f t="shared" si="87"/>
        <v>0</v>
      </c>
      <c r="K85" s="31">
        <f t="shared" si="87"/>
        <v>0</v>
      </c>
      <c r="L85" s="31">
        <f t="shared" si="87"/>
        <v>0</v>
      </c>
      <c r="M85" s="31">
        <f t="shared" si="87"/>
        <v>0</v>
      </c>
      <c r="N85" s="31">
        <f t="shared" si="87"/>
        <v>0</v>
      </c>
      <c r="O85" s="31">
        <f t="shared" si="87"/>
        <v>0</v>
      </c>
      <c r="P85" s="31">
        <f t="shared" si="87"/>
        <v>0</v>
      </c>
      <c r="Q85" s="31">
        <f t="shared" si="87"/>
        <v>0</v>
      </c>
      <c r="R85" s="31">
        <f t="shared" si="87"/>
        <v>0</v>
      </c>
      <c r="S85" s="31">
        <f t="shared" si="87"/>
        <v>0</v>
      </c>
      <c r="T85" s="31">
        <f t="shared" si="87"/>
        <v>0</v>
      </c>
      <c r="U85" s="31">
        <f t="shared" si="87"/>
        <v>0</v>
      </c>
      <c r="V85" s="31">
        <f t="shared" si="87"/>
        <v>0</v>
      </c>
      <c r="W85" s="31">
        <f t="shared" si="87"/>
        <v>0</v>
      </c>
      <c r="X85" s="31">
        <f t="shared" si="87"/>
        <v>0</v>
      </c>
      <c r="Y85" s="31">
        <f t="shared" si="87"/>
        <v>0</v>
      </c>
      <c r="Z85" s="31">
        <f t="shared" si="87"/>
        <v>0</v>
      </c>
      <c r="AA85" s="31">
        <f t="shared" si="87"/>
        <v>0</v>
      </c>
      <c r="AB85" s="31">
        <f t="shared" si="87"/>
        <v>0</v>
      </c>
      <c r="AC85" s="31">
        <f t="shared" si="87"/>
        <v>0</v>
      </c>
      <c r="AD85" s="31">
        <f t="shared" si="87"/>
        <v>0</v>
      </c>
      <c r="AE85" s="31">
        <f t="shared" si="87"/>
        <v>0</v>
      </c>
      <c r="AF85" s="31">
        <f t="shared" si="87"/>
        <v>0</v>
      </c>
      <c r="AG85" s="31">
        <f t="shared" si="87"/>
        <v>0</v>
      </c>
    </row>
    <row r="86" spans="2:33" ht="15">
      <c r="B86" s="8" t="s">
        <v>90</v>
      </c>
      <c r="C86" s="30"/>
      <c r="D86" s="5">
        <f>D75*D78</f>
        <v>0</v>
      </c>
      <c r="E86" s="5">
        <f t="shared" ref="E86:AG86" si="88">E75*E78</f>
        <v>0</v>
      </c>
      <c r="F86" s="5">
        <f t="shared" si="88"/>
        <v>0</v>
      </c>
      <c r="G86" s="5">
        <f t="shared" si="88"/>
        <v>0</v>
      </c>
      <c r="H86" s="5">
        <f t="shared" si="88"/>
        <v>0</v>
      </c>
      <c r="I86" s="5">
        <f t="shared" si="88"/>
        <v>0</v>
      </c>
      <c r="J86" s="5">
        <f t="shared" si="88"/>
        <v>0</v>
      </c>
      <c r="K86" s="5">
        <f t="shared" si="88"/>
        <v>0</v>
      </c>
      <c r="L86" s="5">
        <f t="shared" si="88"/>
        <v>0</v>
      </c>
      <c r="M86" s="5">
        <f t="shared" si="88"/>
        <v>0</v>
      </c>
      <c r="N86" s="5">
        <f t="shared" si="88"/>
        <v>0</v>
      </c>
      <c r="O86" s="5">
        <f t="shared" si="88"/>
        <v>0</v>
      </c>
      <c r="P86" s="5">
        <f t="shared" si="88"/>
        <v>0</v>
      </c>
      <c r="Q86" s="5">
        <f t="shared" si="88"/>
        <v>0</v>
      </c>
      <c r="R86" s="5">
        <f t="shared" si="88"/>
        <v>0</v>
      </c>
      <c r="S86" s="5">
        <f t="shared" si="88"/>
        <v>0</v>
      </c>
      <c r="T86" s="5">
        <f t="shared" si="88"/>
        <v>0</v>
      </c>
      <c r="U86" s="5">
        <f t="shared" si="88"/>
        <v>0</v>
      </c>
      <c r="V86" s="5">
        <f t="shared" si="88"/>
        <v>0</v>
      </c>
      <c r="W86" s="5">
        <f t="shared" si="88"/>
        <v>0</v>
      </c>
      <c r="X86" s="5">
        <f t="shared" si="88"/>
        <v>0</v>
      </c>
      <c r="Y86" s="5">
        <f t="shared" si="88"/>
        <v>0</v>
      </c>
      <c r="Z86" s="5">
        <f t="shared" si="88"/>
        <v>0</v>
      </c>
      <c r="AA86" s="5">
        <f t="shared" si="88"/>
        <v>0</v>
      </c>
      <c r="AB86" s="5">
        <f t="shared" si="88"/>
        <v>0</v>
      </c>
      <c r="AC86" s="5">
        <f t="shared" si="88"/>
        <v>0</v>
      </c>
      <c r="AD86" s="5">
        <f t="shared" si="88"/>
        <v>0</v>
      </c>
      <c r="AE86" s="5">
        <f t="shared" si="88"/>
        <v>0</v>
      </c>
      <c r="AF86" s="5">
        <f t="shared" si="88"/>
        <v>0</v>
      </c>
      <c r="AG86" s="5">
        <f t="shared" si="88"/>
        <v>0</v>
      </c>
    </row>
    <row r="87" spans="2:33" ht="15">
      <c r="B87" s="8" t="s">
        <v>36</v>
      </c>
      <c r="C87" s="30"/>
      <c r="D87" s="5">
        <f>D80*D77</f>
        <v>0</v>
      </c>
      <c r="E87" s="5">
        <f t="shared" ref="E87:AG87" si="89">E80*E77</f>
        <v>0</v>
      </c>
      <c r="F87" s="5">
        <f t="shared" si="89"/>
        <v>0</v>
      </c>
      <c r="G87" s="5">
        <f t="shared" si="89"/>
        <v>0</v>
      </c>
      <c r="H87" s="5">
        <f t="shared" si="89"/>
        <v>0</v>
      </c>
      <c r="I87" s="5">
        <f t="shared" si="89"/>
        <v>0</v>
      </c>
      <c r="J87" s="5">
        <f t="shared" si="89"/>
        <v>0</v>
      </c>
      <c r="K87" s="5">
        <f t="shared" si="89"/>
        <v>0</v>
      </c>
      <c r="L87" s="5">
        <f t="shared" si="89"/>
        <v>0</v>
      </c>
      <c r="M87" s="5">
        <f t="shared" si="89"/>
        <v>0</v>
      </c>
      <c r="N87" s="5">
        <f t="shared" si="89"/>
        <v>0</v>
      </c>
      <c r="O87" s="5">
        <f t="shared" si="89"/>
        <v>0</v>
      </c>
      <c r="P87" s="5">
        <f t="shared" si="89"/>
        <v>0</v>
      </c>
      <c r="Q87" s="5">
        <f t="shared" si="89"/>
        <v>0</v>
      </c>
      <c r="R87" s="5">
        <f t="shared" si="89"/>
        <v>0</v>
      </c>
      <c r="S87" s="5">
        <f t="shared" si="89"/>
        <v>0</v>
      </c>
      <c r="T87" s="5">
        <f t="shared" si="89"/>
        <v>0</v>
      </c>
      <c r="U87" s="5">
        <f t="shared" si="89"/>
        <v>0</v>
      </c>
      <c r="V87" s="5">
        <f t="shared" si="89"/>
        <v>0</v>
      </c>
      <c r="W87" s="5">
        <f t="shared" si="89"/>
        <v>0</v>
      </c>
      <c r="X87" s="5">
        <f t="shared" si="89"/>
        <v>0</v>
      </c>
      <c r="Y87" s="5">
        <f t="shared" si="89"/>
        <v>0</v>
      </c>
      <c r="Z87" s="5">
        <f t="shared" si="89"/>
        <v>0</v>
      </c>
      <c r="AA87" s="5">
        <f t="shared" si="89"/>
        <v>0</v>
      </c>
      <c r="AB87" s="5">
        <f t="shared" si="89"/>
        <v>0</v>
      </c>
      <c r="AC87" s="5">
        <f t="shared" si="89"/>
        <v>0</v>
      </c>
      <c r="AD87" s="5">
        <f t="shared" si="89"/>
        <v>0</v>
      </c>
      <c r="AE87" s="5">
        <f t="shared" si="89"/>
        <v>0</v>
      </c>
      <c r="AF87" s="5">
        <f t="shared" si="89"/>
        <v>0</v>
      </c>
      <c r="AG87" s="5">
        <f t="shared" si="89"/>
        <v>0</v>
      </c>
    </row>
    <row r="88" spans="2:33" ht="15">
      <c r="B88" s="8" t="s">
        <v>37</v>
      </c>
      <c r="C88" s="30"/>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row>
    <row r="89" spans="2:33" ht="15">
      <c r="B89" s="30" t="s">
        <v>38</v>
      </c>
      <c r="C89" s="30"/>
      <c r="D89" s="31">
        <f t="shared" ref="D89:W89" si="90">SUM(D90:D94)</f>
        <v>0</v>
      </c>
      <c r="E89" s="31">
        <f t="shared" si="90"/>
        <v>0</v>
      </c>
      <c r="F89" s="31">
        <f t="shared" si="90"/>
        <v>0</v>
      </c>
      <c r="G89" s="31">
        <f t="shared" si="90"/>
        <v>0</v>
      </c>
      <c r="H89" s="31">
        <f t="shared" si="90"/>
        <v>0</v>
      </c>
      <c r="I89" s="31">
        <f t="shared" si="90"/>
        <v>0</v>
      </c>
      <c r="J89" s="31">
        <f t="shared" si="90"/>
        <v>0</v>
      </c>
      <c r="K89" s="31">
        <f t="shared" si="90"/>
        <v>0</v>
      </c>
      <c r="L89" s="31">
        <f t="shared" si="90"/>
        <v>0</v>
      </c>
      <c r="M89" s="31">
        <f t="shared" si="90"/>
        <v>0</v>
      </c>
      <c r="N89" s="31">
        <f t="shared" si="90"/>
        <v>0</v>
      </c>
      <c r="O89" s="31">
        <f t="shared" si="90"/>
        <v>0</v>
      </c>
      <c r="P89" s="31">
        <f t="shared" si="90"/>
        <v>0</v>
      </c>
      <c r="Q89" s="31">
        <f t="shared" si="90"/>
        <v>0</v>
      </c>
      <c r="R89" s="31">
        <f t="shared" si="90"/>
        <v>0</v>
      </c>
      <c r="S89" s="31">
        <f t="shared" si="90"/>
        <v>0</v>
      </c>
      <c r="T89" s="31">
        <f t="shared" si="90"/>
        <v>0</v>
      </c>
      <c r="U89" s="31">
        <f t="shared" si="90"/>
        <v>0</v>
      </c>
      <c r="V89" s="31">
        <f t="shared" si="90"/>
        <v>0</v>
      </c>
      <c r="W89" s="31">
        <f t="shared" si="90"/>
        <v>0</v>
      </c>
      <c r="X89" s="31">
        <f t="shared" ref="X89:AG89" si="91">SUM(X90:X94)</f>
        <v>0</v>
      </c>
      <c r="Y89" s="31">
        <f t="shared" si="91"/>
        <v>0</v>
      </c>
      <c r="Z89" s="31">
        <f t="shared" si="91"/>
        <v>0</v>
      </c>
      <c r="AA89" s="31">
        <f t="shared" si="91"/>
        <v>0</v>
      </c>
      <c r="AB89" s="31">
        <f t="shared" si="91"/>
        <v>0</v>
      </c>
      <c r="AC89" s="31">
        <f t="shared" si="91"/>
        <v>0</v>
      </c>
      <c r="AD89" s="31">
        <f t="shared" si="91"/>
        <v>0</v>
      </c>
      <c r="AE89" s="31">
        <f t="shared" si="91"/>
        <v>0</v>
      </c>
      <c r="AF89" s="31">
        <f t="shared" si="91"/>
        <v>0</v>
      </c>
      <c r="AG89" s="31">
        <f t="shared" si="91"/>
        <v>0</v>
      </c>
    </row>
    <row r="90" spans="2:33">
      <c r="B90" s="8" t="s">
        <v>39</v>
      </c>
      <c r="C90" s="8"/>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row>
    <row r="91" spans="2:33">
      <c r="B91" s="8" t="s">
        <v>40</v>
      </c>
      <c r="C91" s="8"/>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row>
    <row r="92" spans="2:33">
      <c r="B92" s="39" t="s">
        <v>108</v>
      </c>
      <c r="C92" s="8"/>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row>
    <row r="93" spans="2:33">
      <c r="B93" s="8" t="s">
        <v>41</v>
      </c>
      <c r="C93" s="8"/>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row>
    <row r="94" spans="2:33">
      <c r="B94" s="8" t="s">
        <v>42</v>
      </c>
      <c r="C94" s="8"/>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row>
    <row r="95" spans="2:33" ht="15">
      <c r="B95" s="30" t="s">
        <v>43</v>
      </c>
      <c r="C95" s="30"/>
      <c r="D95" s="32">
        <f t="shared" ref="D95:AG95" si="92">D85-D89</f>
        <v>0</v>
      </c>
      <c r="E95" s="32">
        <f t="shared" si="92"/>
        <v>0</v>
      </c>
      <c r="F95" s="32">
        <f t="shared" si="92"/>
        <v>0</v>
      </c>
      <c r="G95" s="32">
        <f t="shared" si="92"/>
        <v>0</v>
      </c>
      <c r="H95" s="32">
        <f t="shared" si="92"/>
        <v>0</v>
      </c>
      <c r="I95" s="32">
        <f t="shared" si="92"/>
        <v>0</v>
      </c>
      <c r="J95" s="32">
        <f t="shared" si="92"/>
        <v>0</v>
      </c>
      <c r="K95" s="32">
        <f t="shared" si="92"/>
        <v>0</v>
      </c>
      <c r="L95" s="32">
        <f t="shared" si="92"/>
        <v>0</v>
      </c>
      <c r="M95" s="32">
        <f t="shared" si="92"/>
        <v>0</v>
      </c>
      <c r="N95" s="32">
        <f t="shared" si="92"/>
        <v>0</v>
      </c>
      <c r="O95" s="32">
        <f t="shared" si="92"/>
        <v>0</v>
      </c>
      <c r="P95" s="32">
        <f t="shared" si="92"/>
        <v>0</v>
      </c>
      <c r="Q95" s="32">
        <f t="shared" si="92"/>
        <v>0</v>
      </c>
      <c r="R95" s="32">
        <f t="shared" si="92"/>
        <v>0</v>
      </c>
      <c r="S95" s="32">
        <f t="shared" si="92"/>
        <v>0</v>
      </c>
      <c r="T95" s="32">
        <f t="shared" si="92"/>
        <v>0</v>
      </c>
      <c r="U95" s="32">
        <f t="shared" si="92"/>
        <v>0</v>
      </c>
      <c r="V95" s="32">
        <f t="shared" si="92"/>
        <v>0</v>
      </c>
      <c r="W95" s="32">
        <f t="shared" si="92"/>
        <v>0</v>
      </c>
      <c r="X95" s="32">
        <f t="shared" si="92"/>
        <v>0</v>
      </c>
      <c r="Y95" s="32">
        <f t="shared" si="92"/>
        <v>0</v>
      </c>
      <c r="Z95" s="32">
        <f t="shared" si="92"/>
        <v>0</v>
      </c>
      <c r="AA95" s="32">
        <f t="shared" si="92"/>
        <v>0</v>
      </c>
      <c r="AB95" s="32">
        <f t="shared" si="92"/>
        <v>0</v>
      </c>
      <c r="AC95" s="32">
        <f t="shared" si="92"/>
        <v>0</v>
      </c>
      <c r="AD95" s="32">
        <f t="shared" si="92"/>
        <v>0</v>
      </c>
      <c r="AE95" s="32">
        <f t="shared" si="92"/>
        <v>0</v>
      </c>
      <c r="AF95" s="32">
        <f t="shared" si="92"/>
        <v>0</v>
      </c>
      <c r="AG95" s="32">
        <f t="shared" si="92"/>
        <v>0</v>
      </c>
    </row>
    <row r="96" spans="2:33">
      <c r="B96" s="8" t="s">
        <v>44</v>
      </c>
      <c r="C96" s="8"/>
      <c r="D96" s="5">
        <f>SUM(D97:D102)</f>
        <v>0</v>
      </c>
      <c r="E96" s="5">
        <f t="shared" ref="E96:W96" si="93">SUM(E97:E102)</f>
        <v>0</v>
      </c>
      <c r="F96" s="5">
        <f t="shared" si="93"/>
        <v>0</v>
      </c>
      <c r="G96" s="5">
        <f t="shared" si="93"/>
        <v>0</v>
      </c>
      <c r="H96" s="5">
        <f t="shared" si="93"/>
        <v>0</v>
      </c>
      <c r="I96" s="5">
        <f t="shared" si="93"/>
        <v>0</v>
      </c>
      <c r="J96" s="5">
        <f t="shared" si="93"/>
        <v>0</v>
      </c>
      <c r="K96" s="5">
        <f t="shared" si="93"/>
        <v>0</v>
      </c>
      <c r="L96" s="5">
        <f t="shared" si="93"/>
        <v>0</v>
      </c>
      <c r="M96" s="5">
        <f t="shared" si="93"/>
        <v>0</v>
      </c>
      <c r="N96" s="5">
        <f t="shared" si="93"/>
        <v>0</v>
      </c>
      <c r="O96" s="5">
        <f t="shared" si="93"/>
        <v>0</v>
      </c>
      <c r="P96" s="5">
        <f t="shared" si="93"/>
        <v>0</v>
      </c>
      <c r="Q96" s="5">
        <f t="shared" si="93"/>
        <v>0</v>
      </c>
      <c r="R96" s="5">
        <f t="shared" si="93"/>
        <v>0</v>
      </c>
      <c r="S96" s="5">
        <f t="shared" si="93"/>
        <v>0</v>
      </c>
      <c r="T96" s="5">
        <f t="shared" si="93"/>
        <v>0</v>
      </c>
      <c r="U96" s="5">
        <f t="shared" si="93"/>
        <v>0</v>
      </c>
      <c r="V96" s="5">
        <f t="shared" si="93"/>
        <v>0</v>
      </c>
      <c r="W96" s="5">
        <f t="shared" si="93"/>
        <v>0</v>
      </c>
      <c r="X96" s="5">
        <f t="shared" ref="X96:AG96" si="94">SUM(X97:X102)</f>
        <v>0</v>
      </c>
      <c r="Y96" s="5">
        <f t="shared" si="94"/>
        <v>0</v>
      </c>
      <c r="Z96" s="5">
        <f t="shared" si="94"/>
        <v>0</v>
      </c>
      <c r="AA96" s="5">
        <f t="shared" si="94"/>
        <v>0</v>
      </c>
      <c r="AB96" s="5">
        <f t="shared" si="94"/>
        <v>0</v>
      </c>
      <c r="AC96" s="5">
        <f t="shared" si="94"/>
        <v>0</v>
      </c>
      <c r="AD96" s="5">
        <f t="shared" si="94"/>
        <v>0</v>
      </c>
      <c r="AE96" s="5">
        <f t="shared" si="94"/>
        <v>0</v>
      </c>
      <c r="AF96" s="5">
        <f t="shared" si="94"/>
        <v>0</v>
      </c>
      <c r="AG96" s="5">
        <f t="shared" si="94"/>
        <v>0</v>
      </c>
    </row>
    <row r="97" spans="2:33">
      <c r="B97" s="33" t="s">
        <v>45</v>
      </c>
      <c r="C97" s="8"/>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row>
    <row r="98" spans="2:33">
      <c r="B98" s="33" t="s">
        <v>46</v>
      </c>
      <c r="C98" s="8"/>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row>
    <row r="99" spans="2:33">
      <c r="B99" s="33" t="s">
        <v>47</v>
      </c>
      <c r="C99" s="8"/>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row>
    <row r="100" spans="2:33">
      <c r="B100" s="33" t="s">
        <v>48</v>
      </c>
      <c r="C100" s="8"/>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row>
    <row r="101" spans="2:33">
      <c r="B101" s="33" t="s">
        <v>49</v>
      </c>
      <c r="C101" s="8"/>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row>
    <row r="102" spans="2:33">
      <c r="B102" s="33" t="s">
        <v>50</v>
      </c>
      <c r="C102" s="8"/>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row>
    <row r="103" spans="2:33" ht="15">
      <c r="B103" s="30" t="s">
        <v>51</v>
      </c>
      <c r="C103" s="30"/>
      <c r="D103" s="32">
        <f>D95-D96</f>
        <v>0</v>
      </c>
      <c r="E103" s="32">
        <f>E95-E96</f>
        <v>0</v>
      </c>
      <c r="F103" s="32">
        <f>F95-F96</f>
        <v>0</v>
      </c>
      <c r="G103" s="32">
        <f t="shared" ref="G103:W103" si="95">G95-G96</f>
        <v>0</v>
      </c>
      <c r="H103" s="32">
        <f t="shared" si="95"/>
        <v>0</v>
      </c>
      <c r="I103" s="32">
        <f t="shared" si="95"/>
        <v>0</v>
      </c>
      <c r="J103" s="32">
        <f t="shared" si="95"/>
        <v>0</v>
      </c>
      <c r="K103" s="32">
        <f t="shared" si="95"/>
        <v>0</v>
      </c>
      <c r="L103" s="32">
        <f t="shared" si="95"/>
        <v>0</v>
      </c>
      <c r="M103" s="32">
        <f t="shared" si="95"/>
        <v>0</v>
      </c>
      <c r="N103" s="32">
        <f t="shared" si="95"/>
        <v>0</v>
      </c>
      <c r="O103" s="32">
        <f t="shared" si="95"/>
        <v>0</v>
      </c>
      <c r="P103" s="32">
        <f t="shared" si="95"/>
        <v>0</v>
      </c>
      <c r="Q103" s="32">
        <f t="shared" si="95"/>
        <v>0</v>
      </c>
      <c r="R103" s="32">
        <f t="shared" si="95"/>
        <v>0</v>
      </c>
      <c r="S103" s="32">
        <f t="shared" si="95"/>
        <v>0</v>
      </c>
      <c r="T103" s="32">
        <f t="shared" si="95"/>
        <v>0</v>
      </c>
      <c r="U103" s="32">
        <f t="shared" si="95"/>
        <v>0</v>
      </c>
      <c r="V103" s="32">
        <f t="shared" si="95"/>
        <v>0</v>
      </c>
      <c r="W103" s="32">
        <f t="shared" si="95"/>
        <v>0</v>
      </c>
      <c r="X103" s="32">
        <f t="shared" ref="X103:AG103" si="96">X95-X96</f>
        <v>0</v>
      </c>
      <c r="Y103" s="32">
        <f t="shared" si="96"/>
        <v>0</v>
      </c>
      <c r="Z103" s="32">
        <f t="shared" si="96"/>
        <v>0</v>
      </c>
      <c r="AA103" s="32">
        <f t="shared" si="96"/>
        <v>0</v>
      </c>
      <c r="AB103" s="32">
        <f t="shared" si="96"/>
        <v>0</v>
      </c>
      <c r="AC103" s="32">
        <f t="shared" si="96"/>
        <v>0</v>
      </c>
      <c r="AD103" s="32">
        <f t="shared" si="96"/>
        <v>0</v>
      </c>
      <c r="AE103" s="32">
        <f t="shared" si="96"/>
        <v>0</v>
      </c>
      <c r="AF103" s="32">
        <f t="shared" si="96"/>
        <v>0</v>
      </c>
      <c r="AG103" s="32">
        <f t="shared" si="96"/>
        <v>0</v>
      </c>
    </row>
    <row r="104" spans="2:33">
      <c r="B104" s="8" t="s">
        <v>52</v>
      </c>
      <c r="C104" s="8"/>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row>
    <row r="105" spans="2:33">
      <c r="B105" s="8" t="s">
        <v>53</v>
      </c>
      <c r="C105" s="8"/>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row>
    <row r="106" spans="2:33" ht="15">
      <c r="B106" s="30" t="s">
        <v>54</v>
      </c>
      <c r="C106" s="30"/>
      <c r="D106" s="32">
        <f>D103-D104-D105</f>
        <v>0</v>
      </c>
      <c r="E106" s="32">
        <f t="shared" ref="E106:W106" si="97">E103-E104-E105</f>
        <v>0</v>
      </c>
      <c r="F106" s="32">
        <f t="shared" si="97"/>
        <v>0</v>
      </c>
      <c r="G106" s="32">
        <f t="shared" si="97"/>
        <v>0</v>
      </c>
      <c r="H106" s="32">
        <f t="shared" si="97"/>
        <v>0</v>
      </c>
      <c r="I106" s="32">
        <f t="shared" si="97"/>
        <v>0</v>
      </c>
      <c r="J106" s="32">
        <f t="shared" si="97"/>
        <v>0</v>
      </c>
      <c r="K106" s="32">
        <f t="shared" si="97"/>
        <v>0</v>
      </c>
      <c r="L106" s="32">
        <f t="shared" si="97"/>
        <v>0</v>
      </c>
      <c r="M106" s="32">
        <f t="shared" si="97"/>
        <v>0</v>
      </c>
      <c r="N106" s="32">
        <f t="shared" si="97"/>
        <v>0</v>
      </c>
      <c r="O106" s="32">
        <f t="shared" si="97"/>
        <v>0</v>
      </c>
      <c r="P106" s="32">
        <f t="shared" si="97"/>
        <v>0</v>
      </c>
      <c r="Q106" s="32">
        <f t="shared" si="97"/>
        <v>0</v>
      </c>
      <c r="R106" s="32">
        <f t="shared" si="97"/>
        <v>0</v>
      </c>
      <c r="S106" s="32">
        <f t="shared" si="97"/>
        <v>0</v>
      </c>
      <c r="T106" s="32">
        <f t="shared" si="97"/>
        <v>0</v>
      </c>
      <c r="U106" s="32">
        <f t="shared" si="97"/>
        <v>0</v>
      </c>
      <c r="V106" s="32">
        <f t="shared" si="97"/>
        <v>0</v>
      </c>
      <c r="W106" s="32">
        <f t="shared" si="97"/>
        <v>0</v>
      </c>
      <c r="X106" s="32">
        <f t="shared" ref="X106:AG106" si="98">X103-X104-X105</f>
        <v>0</v>
      </c>
      <c r="Y106" s="32">
        <f t="shared" si="98"/>
        <v>0</v>
      </c>
      <c r="Z106" s="32">
        <f t="shared" si="98"/>
        <v>0</v>
      </c>
      <c r="AA106" s="32">
        <f t="shared" si="98"/>
        <v>0</v>
      </c>
      <c r="AB106" s="32">
        <f t="shared" si="98"/>
        <v>0</v>
      </c>
      <c r="AC106" s="32">
        <f t="shared" si="98"/>
        <v>0</v>
      </c>
      <c r="AD106" s="32">
        <f t="shared" si="98"/>
        <v>0</v>
      </c>
      <c r="AE106" s="32">
        <f t="shared" si="98"/>
        <v>0</v>
      </c>
      <c r="AF106" s="32">
        <f t="shared" si="98"/>
        <v>0</v>
      </c>
      <c r="AG106" s="32">
        <f t="shared" si="98"/>
        <v>0</v>
      </c>
    </row>
    <row r="107" spans="2:33" ht="15">
      <c r="B107" s="8" t="s">
        <v>55</v>
      </c>
      <c r="C107" s="30"/>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row>
    <row r="108" spans="2:33">
      <c r="B108" s="8" t="s">
        <v>56</v>
      </c>
      <c r="C108" s="8"/>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row>
    <row r="109" spans="2:33">
      <c r="B109" s="8" t="s">
        <v>57</v>
      </c>
      <c r="C109" s="8"/>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row>
    <row r="110" spans="2:33" ht="15">
      <c r="B110" s="30" t="s">
        <v>58</v>
      </c>
      <c r="C110" s="30"/>
      <c r="D110" s="32">
        <f>D106+D107-D108-D109</f>
        <v>0</v>
      </c>
      <c r="E110" s="32">
        <f t="shared" ref="E110:W110" si="99">E106+E107-E108-E109</f>
        <v>0</v>
      </c>
      <c r="F110" s="32">
        <f t="shared" si="99"/>
        <v>0</v>
      </c>
      <c r="G110" s="32">
        <f t="shared" si="99"/>
        <v>0</v>
      </c>
      <c r="H110" s="32">
        <f t="shared" si="99"/>
        <v>0</v>
      </c>
      <c r="I110" s="32">
        <f t="shared" si="99"/>
        <v>0</v>
      </c>
      <c r="J110" s="32">
        <f t="shared" si="99"/>
        <v>0</v>
      </c>
      <c r="K110" s="32">
        <f t="shared" si="99"/>
        <v>0</v>
      </c>
      <c r="L110" s="32">
        <f t="shared" si="99"/>
        <v>0</v>
      </c>
      <c r="M110" s="32">
        <f t="shared" si="99"/>
        <v>0</v>
      </c>
      <c r="N110" s="32">
        <f t="shared" si="99"/>
        <v>0</v>
      </c>
      <c r="O110" s="32">
        <f t="shared" si="99"/>
        <v>0</v>
      </c>
      <c r="P110" s="32">
        <f t="shared" si="99"/>
        <v>0</v>
      </c>
      <c r="Q110" s="32">
        <f t="shared" si="99"/>
        <v>0</v>
      </c>
      <c r="R110" s="32">
        <f t="shared" si="99"/>
        <v>0</v>
      </c>
      <c r="S110" s="32">
        <f t="shared" si="99"/>
        <v>0</v>
      </c>
      <c r="T110" s="32">
        <f t="shared" si="99"/>
        <v>0</v>
      </c>
      <c r="U110" s="32">
        <f t="shared" si="99"/>
        <v>0</v>
      </c>
      <c r="V110" s="32">
        <f t="shared" si="99"/>
        <v>0</v>
      </c>
      <c r="W110" s="32">
        <f t="shared" si="99"/>
        <v>0</v>
      </c>
      <c r="X110" s="32">
        <f t="shared" ref="X110:AG110" si="100">X106+X107-X108-X109</f>
        <v>0</v>
      </c>
      <c r="Y110" s="32">
        <f t="shared" si="100"/>
        <v>0</v>
      </c>
      <c r="Z110" s="32">
        <f t="shared" si="100"/>
        <v>0</v>
      </c>
      <c r="AA110" s="32">
        <f t="shared" si="100"/>
        <v>0</v>
      </c>
      <c r="AB110" s="32">
        <f t="shared" si="100"/>
        <v>0</v>
      </c>
      <c r="AC110" s="32">
        <f t="shared" si="100"/>
        <v>0</v>
      </c>
      <c r="AD110" s="32">
        <f t="shared" si="100"/>
        <v>0</v>
      </c>
      <c r="AE110" s="32">
        <f t="shared" si="100"/>
        <v>0</v>
      </c>
      <c r="AF110" s="32">
        <f t="shared" si="100"/>
        <v>0</v>
      </c>
      <c r="AG110" s="32">
        <f t="shared" si="100"/>
        <v>0</v>
      </c>
    </row>
    <row r="111" spans="2:33">
      <c r="B111" s="8" t="s">
        <v>59</v>
      </c>
      <c r="C111" s="8"/>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row>
    <row r="112" spans="2:33">
      <c r="B112" s="34" t="s">
        <v>60</v>
      </c>
      <c r="C112" s="8"/>
      <c r="D112" s="49" t="str">
        <f>IFERROR(D111/D110,"-")</f>
        <v>-</v>
      </c>
      <c r="E112" s="49" t="str">
        <f t="shared" ref="E112:AG112" si="101">IFERROR(E111/E110,"-")</f>
        <v>-</v>
      </c>
      <c r="F112" s="49" t="str">
        <f t="shared" si="101"/>
        <v>-</v>
      </c>
      <c r="G112" s="49" t="str">
        <f t="shared" si="101"/>
        <v>-</v>
      </c>
      <c r="H112" s="49" t="str">
        <f t="shared" si="101"/>
        <v>-</v>
      </c>
      <c r="I112" s="49" t="str">
        <f t="shared" si="101"/>
        <v>-</v>
      </c>
      <c r="J112" s="49" t="str">
        <f t="shared" si="101"/>
        <v>-</v>
      </c>
      <c r="K112" s="49" t="str">
        <f t="shared" si="101"/>
        <v>-</v>
      </c>
      <c r="L112" s="49" t="str">
        <f t="shared" si="101"/>
        <v>-</v>
      </c>
      <c r="M112" s="49" t="str">
        <f t="shared" si="101"/>
        <v>-</v>
      </c>
      <c r="N112" s="49" t="str">
        <f t="shared" si="101"/>
        <v>-</v>
      </c>
      <c r="O112" s="49" t="str">
        <f t="shared" si="101"/>
        <v>-</v>
      </c>
      <c r="P112" s="49" t="str">
        <f t="shared" si="101"/>
        <v>-</v>
      </c>
      <c r="Q112" s="49" t="str">
        <f t="shared" si="101"/>
        <v>-</v>
      </c>
      <c r="R112" s="49" t="str">
        <f t="shared" si="101"/>
        <v>-</v>
      </c>
      <c r="S112" s="49" t="str">
        <f t="shared" si="101"/>
        <v>-</v>
      </c>
      <c r="T112" s="49" t="str">
        <f t="shared" si="101"/>
        <v>-</v>
      </c>
      <c r="U112" s="49" t="str">
        <f t="shared" si="101"/>
        <v>-</v>
      </c>
      <c r="V112" s="49" t="str">
        <f t="shared" si="101"/>
        <v>-</v>
      </c>
      <c r="W112" s="49" t="str">
        <f t="shared" si="101"/>
        <v>-</v>
      </c>
      <c r="X112" s="49" t="str">
        <f t="shared" si="101"/>
        <v>-</v>
      </c>
      <c r="Y112" s="49" t="str">
        <f t="shared" si="101"/>
        <v>-</v>
      </c>
      <c r="Z112" s="49" t="str">
        <f t="shared" si="101"/>
        <v>-</v>
      </c>
      <c r="AA112" s="49" t="str">
        <f t="shared" si="101"/>
        <v>-</v>
      </c>
      <c r="AB112" s="49" t="str">
        <f t="shared" si="101"/>
        <v>-</v>
      </c>
      <c r="AC112" s="49" t="str">
        <f t="shared" si="101"/>
        <v>-</v>
      </c>
      <c r="AD112" s="49" t="str">
        <f t="shared" si="101"/>
        <v>-</v>
      </c>
      <c r="AE112" s="49" t="str">
        <f t="shared" si="101"/>
        <v>-</v>
      </c>
      <c r="AF112" s="49" t="str">
        <f t="shared" si="101"/>
        <v>-</v>
      </c>
      <c r="AG112" s="49" t="str">
        <f t="shared" si="101"/>
        <v>-</v>
      </c>
    </row>
    <row r="113" spans="2:33" ht="15">
      <c r="B113" s="30" t="s">
        <v>61</v>
      </c>
      <c r="C113" s="30"/>
      <c r="D113" s="32">
        <f>D110-D111</f>
        <v>0</v>
      </c>
      <c r="E113" s="32">
        <f t="shared" ref="E113:W113" si="102">E110-E111</f>
        <v>0</v>
      </c>
      <c r="F113" s="32">
        <f t="shared" si="102"/>
        <v>0</v>
      </c>
      <c r="G113" s="32">
        <f t="shared" si="102"/>
        <v>0</v>
      </c>
      <c r="H113" s="32">
        <f t="shared" si="102"/>
        <v>0</v>
      </c>
      <c r="I113" s="32">
        <f t="shared" si="102"/>
        <v>0</v>
      </c>
      <c r="J113" s="32">
        <f t="shared" si="102"/>
        <v>0</v>
      </c>
      <c r="K113" s="32">
        <f t="shared" si="102"/>
        <v>0</v>
      </c>
      <c r="L113" s="32">
        <f t="shared" si="102"/>
        <v>0</v>
      </c>
      <c r="M113" s="32">
        <f t="shared" si="102"/>
        <v>0</v>
      </c>
      <c r="N113" s="32">
        <f t="shared" si="102"/>
        <v>0</v>
      </c>
      <c r="O113" s="32">
        <f t="shared" si="102"/>
        <v>0</v>
      </c>
      <c r="P113" s="32">
        <f t="shared" si="102"/>
        <v>0</v>
      </c>
      <c r="Q113" s="32">
        <f t="shared" si="102"/>
        <v>0</v>
      </c>
      <c r="R113" s="32">
        <f t="shared" si="102"/>
        <v>0</v>
      </c>
      <c r="S113" s="32">
        <f t="shared" si="102"/>
        <v>0</v>
      </c>
      <c r="T113" s="32">
        <f t="shared" si="102"/>
        <v>0</v>
      </c>
      <c r="U113" s="32">
        <f t="shared" si="102"/>
        <v>0</v>
      </c>
      <c r="V113" s="32">
        <f t="shared" si="102"/>
        <v>0</v>
      </c>
      <c r="W113" s="32">
        <f t="shared" si="102"/>
        <v>0</v>
      </c>
      <c r="X113" s="32">
        <f t="shared" ref="X113:AG113" si="103">X110-X111</f>
        <v>0</v>
      </c>
      <c r="Y113" s="32">
        <f t="shared" si="103"/>
        <v>0</v>
      </c>
      <c r="Z113" s="32">
        <f t="shared" si="103"/>
        <v>0</v>
      </c>
      <c r="AA113" s="32">
        <f t="shared" si="103"/>
        <v>0</v>
      </c>
      <c r="AB113" s="32">
        <f t="shared" si="103"/>
        <v>0</v>
      </c>
      <c r="AC113" s="32">
        <f t="shared" si="103"/>
        <v>0</v>
      </c>
      <c r="AD113" s="32">
        <f t="shared" si="103"/>
        <v>0</v>
      </c>
      <c r="AE113" s="32">
        <f t="shared" si="103"/>
        <v>0</v>
      </c>
      <c r="AF113" s="32">
        <f t="shared" si="103"/>
        <v>0</v>
      </c>
      <c r="AG113" s="32">
        <f t="shared" si="103"/>
        <v>0</v>
      </c>
    </row>
    <row r="114" spans="2:33" ht="15">
      <c r="B114" s="30"/>
      <c r="C114" s="30"/>
      <c r="D114" s="30"/>
      <c r="E114" s="30"/>
      <c r="F114" s="30"/>
      <c r="G114" s="30"/>
      <c r="H114" s="30"/>
      <c r="I114" s="30"/>
      <c r="J114" s="30"/>
      <c r="K114" s="30"/>
      <c r="L114" s="30"/>
      <c r="M114" s="30"/>
      <c r="N114" s="30"/>
      <c r="O114" s="30"/>
      <c r="P114" s="30"/>
      <c r="Q114" s="30"/>
      <c r="R114" s="30"/>
      <c r="S114" s="30"/>
      <c r="T114" s="30"/>
      <c r="U114" s="30"/>
      <c r="V114" s="30"/>
      <c r="W114" s="30"/>
    </row>
    <row r="115" spans="2:33" ht="15">
      <c r="B115" s="6" t="s">
        <v>62</v>
      </c>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row>
    <row r="116" spans="2:33">
      <c r="B116" s="2"/>
      <c r="C116" s="2"/>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row>
    <row r="117" spans="2:33">
      <c r="B117" s="8" t="s">
        <v>63</v>
      </c>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row>
    <row r="118" spans="2:33">
      <c r="B118" s="8" t="s">
        <v>64</v>
      </c>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row>
    <row r="119" spans="2:33">
      <c r="B119" s="8" t="s">
        <v>65</v>
      </c>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row>
    <row r="120" spans="2:33">
      <c r="B120" s="8" t="s">
        <v>66</v>
      </c>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row>
    <row r="121" spans="2:33">
      <c r="B121" s="8" t="s">
        <v>67</v>
      </c>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row>
    <row r="122" spans="2:33">
      <c r="B122" s="8" t="s">
        <v>68</v>
      </c>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row>
    <row r="123" spans="2:33">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row>
    <row r="124" spans="2:33" ht="15">
      <c r="B124" s="6" t="s">
        <v>69</v>
      </c>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row>
    <row r="125" spans="2:33">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row>
    <row r="126" spans="2:33">
      <c r="B126" s="8" t="s">
        <v>70</v>
      </c>
      <c r="C126" s="36"/>
      <c r="D126" s="5">
        <f>C38</f>
        <v>0</v>
      </c>
      <c r="E126" s="5">
        <f>D130</f>
        <v>0</v>
      </c>
      <c r="F126" s="5">
        <f t="shared" ref="F126:V126" si="104">E130</f>
        <v>0</v>
      </c>
      <c r="G126" s="5">
        <f t="shared" si="104"/>
        <v>0</v>
      </c>
      <c r="H126" s="5">
        <f t="shared" si="104"/>
        <v>0</v>
      </c>
      <c r="I126" s="5">
        <f t="shared" si="104"/>
        <v>0</v>
      </c>
      <c r="J126" s="5">
        <f t="shared" si="104"/>
        <v>0</v>
      </c>
      <c r="K126" s="5">
        <f t="shared" si="104"/>
        <v>0</v>
      </c>
      <c r="L126" s="5">
        <f t="shared" si="104"/>
        <v>0</v>
      </c>
      <c r="M126" s="5">
        <f t="shared" si="104"/>
        <v>0</v>
      </c>
      <c r="N126" s="5">
        <f t="shared" si="104"/>
        <v>0</v>
      </c>
      <c r="O126" s="5">
        <f t="shared" si="104"/>
        <v>0</v>
      </c>
      <c r="P126" s="5">
        <f t="shared" si="104"/>
        <v>0</v>
      </c>
      <c r="Q126" s="5">
        <f t="shared" si="104"/>
        <v>0</v>
      </c>
      <c r="R126" s="5">
        <f t="shared" si="104"/>
        <v>0</v>
      </c>
      <c r="S126" s="5">
        <f t="shared" si="104"/>
        <v>0</v>
      </c>
      <c r="T126" s="5">
        <f t="shared" si="104"/>
        <v>0</v>
      </c>
      <c r="U126" s="5">
        <f t="shared" si="104"/>
        <v>0</v>
      </c>
      <c r="V126" s="5">
        <f t="shared" si="104"/>
        <v>0</v>
      </c>
      <c r="W126" s="5">
        <f>V130</f>
        <v>0</v>
      </c>
      <c r="X126" s="5">
        <f t="shared" ref="X126:AG126" si="105">W130</f>
        <v>0</v>
      </c>
      <c r="Y126" s="5">
        <f t="shared" si="105"/>
        <v>0</v>
      </c>
      <c r="Z126" s="5">
        <f t="shared" si="105"/>
        <v>0</v>
      </c>
      <c r="AA126" s="5">
        <f t="shared" si="105"/>
        <v>0</v>
      </c>
      <c r="AB126" s="5">
        <f t="shared" si="105"/>
        <v>0</v>
      </c>
      <c r="AC126" s="5">
        <f t="shared" si="105"/>
        <v>0</v>
      </c>
      <c r="AD126" s="5">
        <f t="shared" si="105"/>
        <v>0</v>
      </c>
      <c r="AE126" s="5">
        <f t="shared" si="105"/>
        <v>0</v>
      </c>
      <c r="AF126" s="5">
        <f t="shared" si="105"/>
        <v>0</v>
      </c>
      <c r="AG126" s="5">
        <f t="shared" si="105"/>
        <v>0</v>
      </c>
    </row>
    <row r="127" spans="2:33">
      <c r="B127" s="8" t="s">
        <v>71</v>
      </c>
      <c r="C127" s="2"/>
      <c r="D127" s="5">
        <f t="shared" ref="D127:AG127" si="106">D108</f>
        <v>0</v>
      </c>
      <c r="E127" s="5">
        <f t="shared" si="106"/>
        <v>0</v>
      </c>
      <c r="F127" s="5">
        <f t="shared" si="106"/>
        <v>0</v>
      </c>
      <c r="G127" s="5">
        <f t="shared" si="106"/>
        <v>0</v>
      </c>
      <c r="H127" s="5">
        <f t="shared" si="106"/>
        <v>0</v>
      </c>
      <c r="I127" s="5">
        <f t="shared" si="106"/>
        <v>0</v>
      </c>
      <c r="J127" s="5">
        <f t="shared" si="106"/>
        <v>0</v>
      </c>
      <c r="K127" s="5">
        <f t="shared" si="106"/>
        <v>0</v>
      </c>
      <c r="L127" s="5">
        <f t="shared" si="106"/>
        <v>0</v>
      </c>
      <c r="M127" s="5">
        <f t="shared" si="106"/>
        <v>0</v>
      </c>
      <c r="N127" s="5">
        <f t="shared" si="106"/>
        <v>0</v>
      </c>
      <c r="O127" s="5">
        <f t="shared" si="106"/>
        <v>0</v>
      </c>
      <c r="P127" s="5">
        <f t="shared" si="106"/>
        <v>0</v>
      </c>
      <c r="Q127" s="5">
        <f t="shared" si="106"/>
        <v>0</v>
      </c>
      <c r="R127" s="5">
        <f t="shared" si="106"/>
        <v>0</v>
      </c>
      <c r="S127" s="5">
        <f t="shared" si="106"/>
        <v>0</v>
      </c>
      <c r="T127" s="5">
        <f t="shared" si="106"/>
        <v>0</v>
      </c>
      <c r="U127" s="5">
        <f t="shared" si="106"/>
        <v>0</v>
      </c>
      <c r="V127" s="5">
        <f t="shared" si="106"/>
        <v>0</v>
      </c>
      <c r="W127" s="5">
        <f t="shared" si="106"/>
        <v>0</v>
      </c>
      <c r="X127" s="5">
        <f t="shared" si="106"/>
        <v>0</v>
      </c>
      <c r="Y127" s="5">
        <f t="shared" si="106"/>
        <v>0</v>
      </c>
      <c r="Z127" s="5">
        <f t="shared" si="106"/>
        <v>0</v>
      </c>
      <c r="AA127" s="5">
        <f t="shared" si="106"/>
        <v>0</v>
      </c>
      <c r="AB127" s="5">
        <f t="shared" si="106"/>
        <v>0</v>
      </c>
      <c r="AC127" s="5">
        <f t="shared" si="106"/>
        <v>0</v>
      </c>
      <c r="AD127" s="5">
        <f t="shared" si="106"/>
        <v>0</v>
      </c>
      <c r="AE127" s="5">
        <f t="shared" si="106"/>
        <v>0</v>
      </c>
      <c r="AF127" s="5">
        <f t="shared" si="106"/>
        <v>0</v>
      </c>
      <c r="AG127" s="5">
        <f t="shared" si="106"/>
        <v>0</v>
      </c>
    </row>
    <row r="128" spans="2:33">
      <c r="B128" s="8" t="s">
        <v>72</v>
      </c>
      <c r="C128" s="2"/>
      <c r="D128" s="5">
        <f>-D120</f>
        <v>0</v>
      </c>
      <c r="E128" s="5">
        <f t="shared" ref="E128:W128" si="107">-E120</f>
        <v>0</v>
      </c>
      <c r="F128" s="5">
        <f t="shared" si="107"/>
        <v>0</v>
      </c>
      <c r="G128" s="5">
        <f t="shared" si="107"/>
        <v>0</v>
      </c>
      <c r="H128" s="5">
        <f t="shared" si="107"/>
        <v>0</v>
      </c>
      <c r="I128" s="5">
        <f t="shared" si="107"/>
        <v>0</v>
      </c>
      <c r="J128" s="5">
        <f t="shared" si="107"/>
        <v>0</v>
      </c>
      <c r="K128" s="5">
        <f t="shared" si="107"/>
        <v>0</v>
      </c>
      <c r="L128" s="5">
        <f t="shared" si="107"/>
        <v>0</v>
      </c>
      <c r="M128" s="5">
        <f t="shared" si="107"/>
        <v>0</v>
      </c>
      <c r="N128" s="5">
        <f t="shared" si="107"/>
        <v>0</v>
      </c>
      <c r="O128" s="5">
        <f t="shared" si="107"/>
        <v>0</v>
      </c>
      <c r="P128" s="5">
        <f t="shared" si="107"/>
        <v>0</v>
      </c>
      <c r="Q128" s="5">
        <f t="shared" si="107"/>
        <v>0</v>
      </c>
      <c r="R128" s="5">
        <f t="shared" si="107"/>
        <v>0</v>
      </c>
      <c r="S128" s="5">
        <f t="shared" si="107"/>
        <v>0</v>
      </c>
      <c r="T128" s="5">
        <f t="shared" si="107"/>
        <v>0</v>
      </c>
      <c r="U128" s="5">
        <f t="shared" si="107"/>
        <v>0</v>
      </c>
      <c r="V128" s="5">
        <f t="shared" si="107"/>
        <v>0</v>
      </c>
      <c r="W128" s="5">
        <f t="shared" si="107"/>
        <v>0</v>
      </c>
      <c r="X128" s="5">
        <f t="shared" ref="X128:AG128" si="108">-X120</f>
        <v>0</v>
      </c>
      <c r="Y128" s="5">
        <f t="shared" si="108"/>
        <v>0</v>
      </c>
      <c r="Z128" s="5">
        <f t="shared" si="108"/>
        <v>0</v>
      </c>
      <c r="AA128" s="5">
        <f t="shared" si="108"/>
        <v>0</v>
      </c>
      <c r="AB128" s="5">
        <f t="shared" si="108"/>
        <v>0</v>
      </c>
      <c r="AC128" s="5">
        <f t="shared" si="108"/>
        <v>0</v>
      </c>
      <c r="AD128" s="5">
        <f t="shared" si="108"/>
        <v>0</v>
      </c>
      <c r="AE128" s="5">
        <f t="shared" si="108"/>
        <v>0</v>
      </c>
      <c r="AF128" s="5">
        <f t="shared" si="108"/>
        <v>0</v>
      </c>
      <c r="AG128" s="5">
        <f t="shared" si="108"/>
        <v>0</v>
      </c>
    </row>
    <row r="129" spans="2:33">
      <c r="B129" s="8" t="s">
        <v>73</v>
      </c>
      <c r="C129" s="2"/>
      <c r="D129" s="5">
        <f>D127+D128</f>
        <v>0</v>
      </c>
      <c r="E129" s="5">
        <f t="shared" ref="E129:W129" si="109">E127+E128</f>
        <v>0</v>
      </c>
      <c r="F129" s="5">
        <f t="shared" si="109"/>
        <v>0</v>
      </c>
      <c r="G129" s="5">
        <f t="shared" si="109"/>
        <v>0</v>
      </c>
      <c r="H129" s="5">
        <f t="shared" si="109"/>
        <v>0</v>
      </c>
      <c r="I129" s="5">
        <f t="shared" si="109"/>
        <v>0</v>
      </c>
      <c r="J129" s="5">
        <f t="shared" si="109"/>
        <v>0</v>
      </c>
      <c r="K129" s="5">
        <f t="shared" si="109"/>
        <v>0</v>
      </c>
      <c r="L129" s="5">
        <f t="shared" si="109"/>
        <v>0</v>
      </c>
      <c r="M129" s="5">
        <f t="shared" si="109"/>
        <v>0</v>
      </c>
      <c r="N129" s="5">
        <f t="shared" si="109"/>
        <v>0</v>
      </c>
      <c r="O129" s="5">
        <f t="shared" si="109"/>
        <v>0</v>
      </c>
      <c r="P129" s="5">
        <f t="shared" si="109"/>
        <v>0</v>
      </c>
      <c r="Q129" s="5">
        <f t="shared" si="109"/>
        <v>0</v>
      </c>
      <c r="R129" s="5">
        <f t="shared" si="109"/>
        <v>0</v>
      </c>
      <c r="S129" s="5">
        <f t="shared" si="109"/>
        <v>0</v>
      </c>
      <c r="T129" s="5">
        <f t="shared" si="109"/>
        <v>0</v>
      </c>
      <c r="U129" s="5">
        <f t="shared" si="109"/>
        <v>0</v>
      </c>
      <c r="V129" s="5">
        <f t="shared" si="109"/>
        <v>0</v>
      </c>
      <c r="W129" s="5">
        <f t="shared" si="109"/>
        <v>0</v>
      </c>
      <c r="X129" s="5">
        <f t="shared" ref="X129:AG129" si="110">X127+X128</f>
        <v>0</v>
      </c>
      <c r="Y129" s="5">
        <f t="shared" si="110"/>
        <v>0</v>
      </c>
      <c r="Z129" s="5">
        <f t="shared" si="110"/>
        <v>0</v>
      </c>
      <c r="AA129" s="5">
        <f t="shared" si="110"/>
        <v>0</v>
      </c>
      <c r="AB129" s="5">
        <f t="shared" si="110"/>
        <v>0</v>
      </c>
      <c r="AC129" s="5">
        <f t="shared" si="110"/>
        <v>0</v>
      </c>
      <c r="AD129" s="5">
        <f t="shared" si="110"/>
        <v>0</v>
      </c>
      <c r="AE129" s="5">
        <f t="shared" si="110"/>
        <v>0</v>
      </c>
      <c r="AF129" s="5">
        <f t="shared" si="110"/>
        <v>0</v>
      </c>
      <c r="AG129" s="5">
        <f t="shared" si="110"/>
        <v>0</v>
      </c>
    </row>
    <row r="130" spans="2:33">
      <c r="B130" s="8" t="s">
        <v>74</v>
      </c>
      <c r="C130" s="2"/>
      <c r="D130" s="5">
        <f>D126-D128</f>
        <v>0</v>
      </c>
      <c r="E130" s="5">
        <f>E126-E128</f>
        <v>0</v>
      </c>
      <c r="F130" s="5">
        <f t="shared" ref="F130:W130" si="111">F126-F128</f>
        <v>0</v>
      </c>
      <c r="G130" s="5">
        <f t="shared" si="111"/>
        <v>0</v>
      </c>
      <c r="H130" s="5">
        <f t="shared" si="111"/>
        <v>0</v>
      </c>
      <c r="I130" s="5">
        <f t="shared" si="111"/>
        <v>0</v>
      </c>
      <c r="J130" s="5">
        <f t="shared" si="111"/>
        <v>0</v>
      </c>
      <c r="K130" s="5">
        <f t="shared" si="111"/>
        <v>0</v>
      </c>
      <c r="L130" s="5">
        <f t="shared" si="111"/>
        <v>0</v>
      </c>
      <c r="M130" s="5">
        <f t="shared" si="111"/>
        <v>0</v>
      </c>
      <c r="N130" s="5">
        <f t="shared" si="111"/>
        <v>0</v>
      </c>
      <c r="O130" s="5">
        <f t="shared" si="111"/>
        <v>0</v>
      </c>
      <c r="P130" s="5">
        <f t="shared" si="111"/>
        <v>0</v>
      </c>
      <c r="Q130" s="5">
        <f t="shared" si="111"/>
        <v>0</v>
      </c>
      <c r="R130" s="5">
        <f t="shared" si="111"/>
        <v>0</v>
      </c>
      <c r="S130" s="5">
        <f t="shared" si="111"/>
        <v>0</v>
      </c>
      <c r="T130" s="5">
        <f t="shared" si="111"/>
        <v>0</v>
      </c>
      <c r="U130" s="5">
        <f t="shared" si="111"/>
        <v>0</v>
      </c>
      <c r="V130" s="5">
        <f t="shared" si="111"/>
        <v>0</v>
      </c>
      <c r="W130" s="5">
        <f t="shared" si="111"/>
        <v>0</v>
      </c>
      <c r="X130" s="5">
        <f t="shared" ref="X130:AG130" si="112">X126-X128</f>
        <v>0</v>
      </c>
      <c r="Y130" s="5">
        <f t="shared" si="112"/>
        <v>0</v>
      </c>
      <c r="Z130" s="5">
        <f t="shared" si="112"/>
        <v>0</v>
      </c>
      <c r="AA130" s="5">
        <f t="shared" si="112"/>
        <v>0</v>
      </c>
      <c r="AB130" s="5">
        <f t="shared" si="112"/>
        <v>0</v>
      </c>
      <c r="AC130" s="5">
        <f t="shared" si="112"/>
        <v>0</v>
      </c>
      <c r="AD130" s="5">
        <f t="shared" si="112"/>
        <v>0</v>
      </c>
      <c r="AE130" s="5">
        <f t="shared" si="112"/>
        <v>0</v>
      </c>
      <c r="AF130" s="5">
        <f t="shared" si="112"/>
        <v>0</v>
      </c>
      <c r="AG130" s="5">
        <f t="shared" si="112"/>
        <v>0</v>
      </c>
    </row>
    <row r="133" spans="2:33" ht="15">
      <c r="B133" s="6" t="s">
        <v>98</v>
      </c>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row>
    <row r="135" spans="2:33">
      <c r="B135" s="8" t="s">
        <v>104</v>
      </c>
      <c r="C135" s="45">
        <f>-C13</f>
        <v>0</v>
      </c>
      <c r="D135" s="5">
        <f>D103-D111</f>
        <v>0</v>
      </c>
      <c r="E135" s="5">
        <f t="shared" ref="E135:AG135" si="113">E103-E111</f>
        <v>0</v>
      </c>
      <c r="F135" s="5">
        <f t="shared" si="113"/>
        <v>0</v>
      </c>
      <c r="G135" s="5">
        <f t="shared" si="113"/>
        <v>0</v>
      </c>
      <c r="H135" s="5">
        <f t="shared" si="113"/>
        <v>0</v>
      </c>
      <c r="I135" s="5">
        <f t="shared" si="113"/>
        <v>0</v>
      </c>
      <c r="J135" s="5">
        <f t="shared" si="113"/>
        <v>0</v>
      </c>
      <c r="K135" s="5">
        <f t="shared" si="113"/>
        <v>0</v>
      </c>
      <c r="L135" s="5">
        <f t="shared" si="113"/>
        <v>0</v>
      </c>
      <c r="M135" s="5">
        <f t="shared" si="113"/>
        <v>0</v>
      </c>
      <c r="N135" s="5">
        <f t="shared" si="113"/>
        <v>0</v>
      </c>
      <c r="O135" s="5">
        <f t="shared" si="113"/>
        <v>0</v>
      </c>
      <c r="P135" s="5">
        <f t="shared" si="113"/>
        <v>0</v>
      </c>
      <c r="Q135" s="5">
        <f t="shared" si="113"/>
        <v>0</v>
      </c>
      <c r="R135" s="5">
        <f t="shared" si="113"/>
        <v>0</v>
      </c>
      <c r="S135" s="5">
        <f t="shared" si="113"/>
        <v>0</v>
      </c>
      <c r="T135" s="5">
        <f t="shared" si="113"/>
        <v>0</v>
      </c>
      <c r="U135" s="5">
        <f t="shared" si="113"/>
        <v>0</v>
      </c>
      <c r="V135" s="5">
        <f t="shared" si="113"/>
        <v>0</v>
      </c>
      <c r="W135" s="5">
        <f t="shared" si="113"/>
        <v>0</v>
      </c>
      <c r="X135" s="5">
        <f t="shared" si="113"/>
        <v>0</v>
      </c>
      <c r="Y135" s="5">
        <f t="shared" si="113"/>
        <v>0</v>
      </c>
      <c r="Z135" s="5">
        <f t="shared" si="113"/>
        <v>0</v>
      </c>
      <c r="AA135" s="5">
        <f t="shared" si="113"/>
        <v>0</v>
      </c>
      <c r="AB135" s="5">
        <f t="shared" si="113"/>
        <v>0</v>
      </c>
      <c r="AC135" s="5">
        <f t="shared" si="113"/>
        <v>0</v>
      </c>
      <c r="AD135" s="5">
        <f t="shared" si="113"/>
        <v>0</v>
      </c>
      <c r="AE135" s="5">
        <f t="shared" si="113"/>
        <v>0</v>
      </c>
      <c r="AF135" s="5">
        <f t="shared" si="113"/>
        <v>0</v>
      </c>
      <c r="AG135" s="5">
        <f t="shared" si="113"/>
        <v>0</v>
      </c>
    </row>
    <row r="136" spans="2:33">
      <c r="B136" s="8" t="s">
        <v>89</v>
      </c>
      <c r="C136" s="45">
        <f>-C13</f>
        <v>0</v>
      </c>
      <c r="D136" s="5">
        <f t="shared" ref="D136:AG136" si="114">D113+D104+D105-D128</f>
        <v>0</v>
      </c>
      <c r="E136" s="5">
        <f t="shared" si="114"/>
        <v>0</v>
      </c>
      <c r="F136" s="5">
        <f t="shared" si="114"/>
        <v>0</v>
      </c>
      <c r="G136" s="5">
        <f t="shared" si="114"/>
        <v>0</v>
      </c>
      <c r="H136" s="5">
        <f t="shared" si="114"/>
        <v>0</v>
      </c>
      <c r="I136" s="5">
        <f t="shared" si="114"/>
        <v>0</v>
      </c>
      <c r="J136" s="5">
        <f t="shared" si="114"/>
        <v>0</v>
      </c>
      <c r="K136" s="5">
        <f t="shared" si="114"/>
        <v>0</v>
      </c>
      <c r="L136" s="5">
        <f t="shared" si="114"/>
        <v>0</v>
      </c>
      <c r="M136" s="5">
        <f t="shared" si="114"/>
        <v>0</v>
      </c>
      <c r="N136" s="5">
        <f t="shared" si="114"/>
        <v>0</v>
      </c>
      <c r="O136" s="5">
        <f t="shared" si="114"/>
        <v>0</v>
      </c>
      <c r="P136" s="5">
        <f t="shared" si="114"/>
        <v>0</v>
      </c>
      <c r="Q136" s="5">
        <f t="shared" si="114"/>
        <v>0</v>
      </c>
      <c r="R136" s="5">
        <f t="shared" si="114"/>
        <v>0</v>
      </c>
      <c r="S136" s="5">
        <f t="shared" si="114"/>
        <v>0</v>
      </c>
      <c r="T136" s="5">
        <f t="shared" si="114"/>
        <v>0</v>
      </c>
      <c r="U136" s="5">
        <f t="shared" si="114"/>
        <v>0</v>
      </c>
      <c r="V136" s="5">
        <f t="shared" si="114"/>
        <v>0</v>
      </c>
      <c r="W136" s="5">
        <f t="shared" si="114"/>
        <v>0</v>
      </c>
      <c r="X136" s="5">
        <f t="shared" si="114"/>
        <v>0</v>
      </c>
      <c r="Y136" s="5">
        <f t="shared" si="114"/>
        <v>0</v>
      </c>
      <c r="Z136" s="5">
        <f t="shared" si="114"/>
        <v>0</v>
      </c>
      <c r="AA136" s="5">
        <f t="shared" si="114"/>
        <v>0</v>
      </c>
      <c r="AB136" s="5">
        <f t="shared" si="114"/>
        <v>0</v>
      </c>
      <c r="AC136" s="5">
        <f t="shared" si="114"/>
        <v>0</v>
      </c>
      <c r="AD136" s="5">
        <f t="shared" si="114"/>
        <v>0</v>
      </c>
      <c r="AE136" s="5">
        <f t="shared" si="114"/>
        <v>0</v>
      </c>
      <c r="AF136" s="5">
        <f t="shared" si="114"/>
        <v>0</v>
      </c>
      <c r="AG136" s="5">
        <f t="shared" si="114"/>
        <v>0</v>
      </c>
    </row>
    <row r="137" spans="2:33">
      <c r="B137" s="8" t="s">
        <v>88</v>
      </c>
      <c r="C137" s="46"/>
      <c r="D137" s="50" t="str">
        <f t="shared" ref="D137:AG137" si="115">IFERROR((E103-E111)/(E127+E128),"-")</f>
        <v>-</v>
      </c>
      <c r="E137" s="50" t="str">
        <f t="shared" si="115"/>
        <v>-</v>
      </c>
      <c r="F137" s="50" t="str">
        <f t="shared" si="115"/>
        <v>-</v>
      </c>
      <c r="G137" s="50" t="str">
        <f t="shared" si="115"/>
        <v>-</v>
      </c>
      <c r="H137" s="50" t="str">
        <f t="shared" si="115"/>
        <v>-</v>
      </c>
      <c r="I137" s="50" t="str">
        <f t="shared" si="115"/>
        <v>-</v>
      </c>
      <c r="J137" s="50" t="str">
        <f t="shared" si="115"/>
        <v>-</v>
      </c>
      <c r="K137" s="50" t="str">
        <f t="shared" si="115"/>
        <v>-</v>
      </c>
      <c r="L137" s="50" t="str">
        <f t="shared" si="115"/>
        <v>-</v>
      </c>
      <c r="M137" s="50" t="str">
        <f t="shared" si="115"/>
        <v>-</v>
      </c>
      <c r="N137" s="50" t="str">
        <f t="shared" si="115"/>
        <v>-</v>
      </c>
      <c r="O137" s="50" t="str">
        <f t="shared" si="115"/>
        <v>-</v>
      </c>
      <c r="P137" s="50" t="str">
        <f t="shared" si="115"/>
        <v>-</v>
      </c>
      <c r="Q137" s="50" t="str">
        <f t="shared" si="115"/>
        <v>-</v>
      </c>
      <c r="R137" s="50" t="str">
        <f t="shared" si="115"/>
        <v>-</v>
      </c>
      <c r="S137" s="50" t="str">
        <f t="shared" si="115"/>
        <v>-</v>
      </c>
      <c r="T137" s="50" t="str">
        <f t="shared" si="115"/>
        <v>-</v>
      </c>
      <c r="U137" s="50" t="str">
        <f t="shared" si="115"/>
        <v>-</v>
      </c>
      <c r="V137" s="50" t="str">
        <f t="shared" si="115"/>
        <v>-</v>
      </c>
      <c r="W137" s="50" t="str">
        <f t="shared" si="115"/>
        <v>-</v>
      </c>
      <c r="X137" s="50" t="str">
        <f t="shared" si="115"/>
        <v>-</v>
      </c>
      <c r="Y137" s="50" t="str">
        <f t="shared" si="115"/>
        <v>-</v>
      </c>
      <c r="Z137" s="50" t="str">
        <f t="shared" si="115"/>
        <v>-</v>
      </c>
      <c r="AA137" s="50" t="str">
        <f t="shared" si="115"/>
        <v>-</v>
      </c>
      <c r="AB137" s="50" t="str">
        <f t="shared" si="115"/>
        <v>-</v>
      </c>
      <c r="AC137" s="50" t="str">
        <f t="shared" si="115"/>
        <v>-</v>
      </c>
      <c r="AD137" s="50" t="str">
        <f t="shared" si="115"/>
        <v>-</v>
      </c>
      <c r="AE137" s="50" t="str">
        <f t="shared" si="115"/>
        <v>-</v>
      </c>
      <c r="AF137" s="50" t="str">
        <f t="shared" si="115"/>
        <v>-</v>
      </c>
      <c r="AG137" s="50" t="str">
        <f t="shared" si="115"/>
        <v>-</v>
      </c>
    </row>
  </sheetData>
  <mergeCells count="3">
    <mergeCell ref="B7:C7"/>
    <mergeCell ref="B9:C9"/>
    <mergeCell ref="D69:AG69"/>
  </mergeCell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4" id="{FC8AA386-F96A-4216-96A0-4F13C29AD4C6}">
            <x14:iconSet iconSet="3Symbols2" custom="1">
              <x14:cfvo type="percent">
                <xm:f>0</xm:f>
              </x14:cfvo>
              <x14:cfvo type="num">
                <xm:f>1</xm:f>
              </x14:cfvo>
              <x14:cfvo type="num" gte="0">
                <xm:f>1</xm:f>
              </x14:cfvo>
              <x14:cfIcon iconSet="3Symbols2" iconId="0"/>
              <x14:cfIcon iconSet="3Symbols2" iconId="2"/>
              <x14:cfIcon iconSet="3Symbols2" iconId="0"/>
            </x14:iconSet>
          </x14:cfRule>
          <xm:sqref>D33</xm:sqref>
        </x14:conditionalFormatting>
        <x14:conditionalFormatting xmlns:xm="http://schemas.microsoft.com/office/excel/2006/main">
          <x14:cfRule type="iconSet" priority="5" id="{EB9E7055-FA6C-451A-9787-350DCB488CF1}">
            <x14:iconSet iconSet="3Symbols2" custom="1">
              <x14:cfvo type="percent">
                <xm:f>0</xm:f>
              </x14:cfvo>
              <x14:cfvo type="percent">
                <xm:f>100</xm:f>
              </x14:cfvo>
              <x14:cfvo type="percent" gte="0">
                <xm:f>100</xm:f>
              </x14:cfvo>
              <x14:cfIcon iconSet="3Symbols2" iconId="0"/>
              <x14:cfIcon iconSet="3Symbols2" iconId="2"/>
              <x14:cfIcon iconSet="3Symbols2" iconId="0"/>
            </x14:iconSet>
          </x14:cfRule>
          <xm:sqref>D40</xm:sqref>
        </x14:conditionalFormatting>
        <x14:conditionalFormatting xmlns:xm="http://schemas.microsoft.com/office/excel/2006/main">
          <x14:cfRule type="iconSet" priority="3" id="{774E7542-7167-4A1C-AA3A-6DB84607A0B9}">
            <x14:iconSet iconSet="3Symbols2" custom="1">
              <x14:cfvo type="percent">
                <xm:f>0</xm:f>
              </x14:cfvo>
              <x14:cfvo type="num">
                <xm:f>1</xm:f>
              </x14:cfvo>
              <x14:cfvo type="num" gte="0">
                <xm:f>1</xm:f>
              </x14:cfvo>
              <x14:cfIcon iconSet="3Symbols2" iconId="0"/>
              <x14:cfIcon iconSet="3Symbols2" iconId="2"/>
              <x14:cfIcon iconSet="3Symbols2" iconId="0"/>
            </x14:iconSet>
          </x14:cfRule>
          <xm:sqref>H33</xm:sqref>
        </x14:conditionalFormatting>
        <x14:conditionalFormatting xmlns:xm="http://schemas.microsoft.com/office/excel/2006/main">
          <x14:cfRule type="iconSet" priority="2" id="{05D50B22-0D3D-484F-B50F-C2531F5E5D38}">
            <x14:iconSet iconSet="3Symbols2" custom="1">
              <x14:cfvo type="percent">
                <xm:f>0</xm:f>
              </x14:cfvo>
              <x14:cfvo type="num">
                <xm:f>1</xm:f>
              </x14:cfvo>
              <x14:cfvo type="num" gte="0">
                <xm:f>1</xm:f>
              </x14:cfvo>
              <x14:cfIcon iconSet="3Symbols2" iconId="0"/>
              <x14:cfIcon iconSet="3Symbols2" iconId="2"/>
              <x14:cfIcon iconSet="3Symbols2" iconId="0"/>
            </x14:iconSet>
          </x14:cfRule>
          <xm:sqref>H38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2650F308489C4EB46DE94DC2F7AAC4" ma:contentTypeVersion="17" ma:contentTypeDescription="Crée un document." ma:contentTypeScope="" ma:versionID="b9f5eedb8322c6193c8b471997e5d820">
  <xsd:schema xmlns:xsd="http://www.w3.org/2001/XMLSchema" xmlns:xs="http://www.w3.org/2001/XMLSchema" xmlns:p="http://schemas.microsoft.com/office/2006/metadata/properties" xmlns:ns2="fa241acb-3848-4ced-ab5c-dc6650f4ddf5" xmlns:ns3="43cfb08d-86df-4275-b4b9-9520f0a31ed9" targetNamespace="http://schemas.microsoft.com/office/2006/metadata/properties" ma:root="true" ma:fieldsID="1b4f60d86961096213319537de9141e0" ns2:_="" ns3:_="">
    <xsd:import namespace="fa241acb-3848-4ced-ab5c-dc6650f4ddf5"/>
    <xsd:import namespace="43cfb08d-86df-4275-b4b9-9520f0a31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241acb-3848-4ced-ab5c-dc6650f4dd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db167985-3631-4ec7-acf1-124f178307d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cfb08d-86df-4275-b4b9-9520f0a31ed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2827638-90b0-49b0-b48d-543cc672b810}" ma:internalName="TaxCatchAll" ma:showField="CatchAllData" ma:web="43cfb08d-86df-4275-b4b9-9520f0a31ed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3cfb08d-86df-4275-b4b9-9520f0a31ed9" xsi:nil="true"/>
    <lcf76f155ced4ddcb4097134ff3c332f xmlns="fa241acb-3848-4ced-ab5c-dc6650f4ddf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9488703-092E-4865-A669-B26C918A92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241acb-3848-4ced-ab5c-dc6650f4ddf5"/>
    <ds:schemaRef ds:uri="43cfb08d-86df-4275-b4b9-9520f0a31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277127-DE7A-4ED7-B07B-535CAC1074A3}">
  <ds:schemaRefs>
    <ds:schemaRef ds:uri="http://schemas.microsoft.com/sharepoint/v3/contenttype/forms"/>
  </ds:schemaRefs>
</ds:datastoreItem>
</file>

<file path=customXml/itemProps3.xml><?xml version="1.0" encoding="utf-8"?>
<ds:datastoreItem xmlns:ds="http://schemas.openxmlformats.org/officeDocument/2006/customXml" ds:itemID="{B79D5ED7-8E9D-4BB0-A026-F39D31F17E01}">
  <ds:schemaRefs>
    <ds:schemaRef ds:uri="http://schemas.microsoft.com/office/2006/metadata/properties"/>
    <ds:schemaRef ds:uri="http://schemas.microsoft.com/office/infopath/2007/PartnerControls"/>
    <ds:schemaRef ds:uri="http://schemas.microsoft.com/sharepoint/v3"/>
    <ds:schemaRef ds:uri="a1a1bda5-0e2b-4401-8ee3-92e4f241d578"/>
    <ds:schemaRef ds:uri="2f270461-2f38-4add-95f3-b65f61970677"/>
    <ds:schemaRef ds:uri="43cfb08d-86df-4275-b4b9-9520f0a31ed9"/>
    <ds:schemaRef ds:uri="fa241acb-3848-4ced-ab5c-dc6650f4ddf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Présentation</vt:lpstr>
      <vt:lpstr>BP simplifié</vt:lpstr>
      <vt:lpstr>FluxTRIprojet</vt:lpstr>
      <vt:lpstr>TAUX_IS_MOYEN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Estevan QUIOT</dc:creator>
  <cp:lastModifiedBy>m.aguileramartinez</cp:lastModifiedBy>
  <dcterms:created xsi:type="dcterms:W3CDTF">2024-11-05T15:06:53Z</dcterms:created>
  <dcterms:modified xsi:type="dcterms:W3CDTF">2026-04-01T09:33:39Z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0x0101004A2650F308489C4EB46DE94DC2F7AAC4</vt:lpwstr>
  </property>
  <property fmtid="{D5CDD505-2E9C-101B-9397-08002B2CF9AE}" pid="3" name="MediaServiceImageTags">
    <vt:lpwstr/>
  </property>
</Properties>
</file>